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2"/>
  </bookViews>
  <sheets>
    <sheet name="SAŽETAK OPĆEG DIJELA" sheetId="1" r:id="rId1"/>
    <sheet name="EKONOMSKA KLASIFIKACIJA" sheetId="2" r:id="rId2"/>
    <sheet name="PO IZVORIMA" sheetId="3" r:id="rId3"/>
    <sheet name="FUNKCIJSKA " sheetId="4" r:id="rId4"/>
    <sheet name="Račun financiranja " sheetId="5" state="hidden" r:id="rId5"/>
    <sheet name="Ra" sheetId="6" state="hidden" r:id="rId6"/>
    <sheet name="Izvještaj po organizacijskoj " sheetId="7" state="hidden" r:id="rId7"/>
    <sheet name="PROGRAMSKA KLASIFIKACIJA" sheetId="8" r:id="rId8"/>
    <sheet name="PROGRAMSKA KLASIFIKACIJA (2)" sheetId="9" state="hidden" r:id="rId9"/>
    <sheet name="Izvještaj po program.klasif." sheetId="10" state="hidden" r:id="rId10"/>
  </sheets>
  <definedNames>
    <definedName name="_xlnm.Print_Area" localSheetId="6">'Izvještaj po organizacijskoj '!$B$5:$I$6</definedName>
  </definedNames>
  <calcPr fullCalcOnLoad="1"/>
</workbook>
</file>

<file path=xl/sharedStrings.xml><?xml version="1.0" encoding="utf-8"?>
<sst xmlns="http://schemas.openxmlformats.org/spreadsheetml/2006/main" count="556" uniqueCount="223">
  <si>
    <t>BROJČANA OZNAKA I NAZIV</t>
  </si>
  <si>
    <t>Primici od financijske imovine i zaduživanja</t>
  </si>
  <si>
    <t>Izdaci za financijsku imovinu i otplate zajmova</t>
  </si>
  <si>
    <t>I. OPĆI DIO</t>
  </si>
  <si>
    <t>Primici od zaduživanja</t>
  </si>
  <si>
    <t>Izdaci za otplatu glavnice primljenih kredita i zajmova</t>
  </si>
  <si>
    <t xml:space="preserve">IZVJEŠTAJ O PRIHODIMA I RASHODIMA PREMA EKONOMSKOJ KLASIFIKACIJI </t>
  </si>
  <si>
    <t>6=5/2*100</t>
  </si>
  <si>
    <t>7=5/4*100</t>
  </si>
  <si>
    <t>….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</si>
  <si>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</si>
  <si>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</si>
  <si>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</si>
  <si>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</si>
  <si>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</si>
  <si>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</si>
  <si>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INDEKS**</t>
  </si>
  <si>
    <t xml:space="preserve"> RAČUN FINANCIRANJA</t>
  </si>
  <si>
    <t xml:space="preserve">RAČUN PRIHODA I RASHODA </t>
  </si>
  <si>
    <t xml:space="preserve">OSTVARENJE/IZVRŠENJE 
N-1. </t>
  </si>
  <si>
    <t>IZVORNI PLAN ILI REBALANS N.*</t>
  </si>
  <si>
    <t>TEKUĆI PLAN N.*</t>
  </si>
  <si>
    <t xml:space="preserve">OSTVARENJE/IZVRŠENJE 
N. </t>
  </si>
  <si>
    <t>Oznaka</t>
  </si>
  <si>
    <t>Izvorni plan (1.)</t>
  </si>
  <si>
    <t>Tekući plan (2.)</t>
  </si>
  <si>
    <t>Ostvarenje (3.)</t>
  </si>
  <si>
    <t>Indeks (3./2.)</t>
  </si>
  <si>
    <t>SVEUKUPNO</t>
  </si>
  <si>
    <t>1008001 PRORAČUN PRIMORSKO-GORANSKA ŽUPANIJE</t>
  </si>
  <si>
    <t>Glava: 5 ŽUPANIJSKE USTANOVE SREDNJEG ŠKOLSTVA</t>
  </si>
  <si>
    <t>Izvor: 111 Porezni i ostali prihodi</t>
  </si>
  <si>
    <t>Izvor: 321 Vlastiti prihodi - proračunski korisnici</t>
  </si>
  <si>
    <t>Izvor: 431 Prihodi za posebne namjene - proračunski korisnici</t>
  </si>
  <si>
    <t>Izvor: 442 Prihodi za decentralizirane funkcije - SŠ</t>
  </si>
  <si>
    <t>Izvor: 521 Pomoći - proračunski korisnici</t>
  </si>
  <si>
    <t>Izvor: 525 Pomoći za provođenje EU projekata - proračunski korisnici</t>
  </si>
  <si>
    <t>Izvor: 582 Prenesena sredstva - pomoći - proračunski korisnici</t>
  </si>
  <si>
    <t>Izvor: 585 Prenesena sredstva - pomoći za provođenje EU projekata - proračunski korisnici</t>
  </si>
  <si>
    <t>Izvor: 621 Donacije - proračunski korisnici</t>
  </si>
  <si>
    <t>Izvor: 682 Prenesena sredstva - donacije - proračunski korisnici</t>
  </si>
  <si>
    <t>Program: 5306 Obilježavanje postignuća učenika i nastavnika</t>
  </si>
  <si>
    <t>A 530605 Natjecanja i smotre</t>
  </si>
  <si>
    <t>32 Materijalni rashodi</t>
  </si>
  <si>
    <t>3299 Ostali nespomenuti rashodi poslovanja</t>
  </si>
  <si>
    <t>3222 Materijal i sirovine</t>
  </si>
  <si>
    <t>Program: 5501 Srednjoškolsko obrazovanje</t>
  </si>
  <si>
    <t>A 550101 Osiguravanje uvjeta rada</t>
  </si>
  <si>
    <t>3296 Troškovi sudskih postupaka</t>
  </si>
  <si>
    <t>34 Financijski rashodi</t>
  </si>
  <si>
    <t>3433 Zatezne kamate</t>
  </si>
  <si>
    <t>38 Ostali rashodi</t>
  </si>
  <si>
    <t>3831 Naknade šteta pravnim i fizičkim osobama</t>
  </si>
  <si>
    <t>3211 Službena putovanja</t>
  </si>
  <si>
    <t>3212 Naknade za prijevoz, za rad na terenu i odvojeni život</t>
  </si>
  <si>
    <t>3213 Stručno usavršavanje zaposlenika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</si>
  <si>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</si>
  <si>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</si>
  <si>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</si>
  <si>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</si>
  <si>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</si>
  <si>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</si>
  <si>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</si>
  <si>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</si>
  <si>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</si>
  <si>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3238 Računalne usluge</t>
  </si>
  <si>
    <t>3239 Ostale usluge</t>
  </si>
  <si>
    <t>3294 Članarine i norme</t>
  </si>
  <si>
    <t>3431 Bankarske usluge i usluge platnog prometa</t>
  </si>
  <si>
    <t>31 Rashodi za zaposlene</t>
  </si>
  <si>
    <t>3111 Plaće za redovan rad</t>
  </si>
  <si>
    <t>3121 Ostali rashodi za zaposlene</t>
  </si>
  <si>
    <t>3132 Doprinosi za obvezno zdravstveno osiguranje</t>
  </si>
  <si>
    <t>3237 Intelektualne i osobne usluge</t>
  </si>
  <si>
    <t>3293 Reprezentacija</t>
  </si>
  <si>
    <t>3295 Pristojbe i naknade</t>
  </si>
  <si>
    <t>T 550102 Investicijsko održavanje objekata i opreme</t>
  </si>
  <si>
    <t>Program: 5502 Unapređenje kvalitete odgojno obrazovnog sustava</t>
  </si>
  <si>
    <t>A 550203 Programi školskog kurikuluma</t>
  </si>
  <si>
    <t>T 550207 EU projekti kod proračunskih korisnika - SŠ i učenički domovi</t>
  </si>
  <si>
    <t>42 Rashodi za nabavu proizvedene dugotrajne imovine</t>
  </si>
  <si>
    <t>4221 Uredska oprema i namještaj</t>
  </si>
  <si>
    <t>A 550216 Program "Zdravlje i higijena"</t>
  </si>
  <si>
    <t>37 Naknade građanima i kućanstvima na temelju osiguranja i druge naknade</t>
  </si>
  <si>
    <t>3722 Naknade građanima i kućanstvima u naravi</t>
  </si>
  <si>
    <t>A 550221 Osiguranje besplatnih zaliha menstrualnih higijenskih potrepština</t>
  </si>
  <si>
    <t>3812 Tekuće donacije u naravi</t>
  </si>
  <si>
    <t>Program: 5503 Programi rada učeničkih domova</t>
  </si>
  <si>
    <t>A 550301 Osiguravanje uvjeta rada</t>
  </si>
  <si>
    <t>Program: 5504 Kapitalna ulaganja u odgojno obrazovnu infrastrukturu</t>
  </si>
  <si>
    <t>K 550401 Opremanje ustanova školstva</t>
  </si>
  <si>
    <t>4241 Knjige</t>
  </si>
  <si>
    <t>4223 Oprema za održavanje i zaštitu</t>
  </si>
  <si>
    <t>Izvršenje 1 - 12 2022 2.</t>
  </si>
  <si>
    <t>Izvorni plan 2023 3.</t>
  </si>
  <si>
    <t>Tekući plan 2023 4.</t>
  </si>
  <si>
    <t>Izvršenje 1 - 12 2023 5.</t>
  </si>
  <si>
    <t>Indeks 5/2*100 6.</t>
  </si>
  <si>
    <t>Indeks 5/4*100 7.</t>
  </si>
  <si>
    <t>SVEUKUPNO RASHODI I IZDACI</t>
  </si>
  <si>
    <t>Izvor: 1 OPĆI PRIHODI I PRIMICI</t>
  </si>
  <si>
    <t>Izvor: 11 Opći prihodi i primici</t>
  </si>
  <si>
    <t>Izvor: 3 VLASTITI PRIHODI</t>
  </si>
  <si>
    <t>Izvor: 32 Vlastiti prihodi - proračunski korisnici</t>
  </si>
  <si>
    <t>Izvor: 38 Prenesena sredstva - vlastiti prihodi proračunskih korisnika</t>
  </si>
  <si>
    <t>Izvor: 4 PRIHODI ZA POSEBNE NAMJENE</t>
  </si>
  <si>
    <t>Izvor: 43 Prihodi za posebne namjene - proračunski korisnici</t>
  </si>
  <si>
    <t>Izvor: 44 Prihodi za decentralizirane funkcije</t>
  </si>
  <si>
    <t>Izvor: 5 POMOĆI</t>
  </si>
  <si>
    <t>Izvor: 52 Pomoći - proračunski korisnici</t>
  </si>
  <si>
    <t>Izvor: 58 Prenesena sredstva - pomoći</t>
  </si>
  <si>
    <t>Izvor: 6 DONACIJE</t>
  </si>
  <si>
    <t>Izvor: 62 Donacije - proračunski korisnici</t>
  </si>
  <si>
    <t>Izvor: 68 Prenesena sredstva - donacije</t>
  </si>
  <si>
    <t>Izvor: 7 PRIHODI OD PRODAJE ILI ZAMJENE NEFINANCIJSKE IMOVINE I NAKNADE S NASLOVA OSIGURANJA</t>
  </si>
  <si>
    <t>Izvor: 78 Prenesena sredstva - prihodi od prodaje ili zamjene nefinancijske imovine i naknade s naslova osiguranja</t>
  </si>
  <si>
    <t>Funk. klas: 098 Usluge obrazovanja koje nisu drugdje svrstane</t>
  </si>
  <si>
    <t>Funk. klas: 096 Dodatne usluge u obrazovanju</t>
  </si>
  <si>
    <t>Funk. klas: 092 Srednjoškolsko obrazovanje</t>
  </si>
  <si>
    <t>Funk. klas: 09 OBRAZOVANJE</t>
  </si>
  <si>
    <t>Indeks 5/4 (7.)</t>
  </si>
  <si>
    <t>Indeks 5/2 (6.)</t>
  </si>
  <si>
    <t>Izvršenje 2023. (5.)</t>
  </si>
  <si>
    <t>Tekući plan 2023. (4.)</t>
  </si>
  <si>
    <t>Izvorni plan 2023. (3.)</t>
  </si>
  <si>
    <t>Izvršenje 2022. (2.)</t>
  </si>
  <si>
    <t>IZVJEŠTAJ O PRIHODIMA I RASHODIMA PREMA FUNKCIJSKOJ KLASIFIKACIJI</t>
  </si>
  <si>
    <t xml:space="preserve">IZVJEŠTAJ O PRIHODIMA I RASHODIMA PO PROGRAMSKOJ KLASIFIKACIJI </t>
  </si>
  <si>
    <t>17281 SREDNJA TALIJANSKA ŠKOLA - RIJEKA</t>
  </si>
  <si>
    <t xml:space="preserve">IZVJEŠTAJ O PRIHODIMA I RASHODIMA PO ORGANIZACIJSKOJ KLASIFIKACIJI </t>
  </si>
  <si>
    <t>A. RAČUN PRIHODA I RASHODA</t>
  </si>
  <si>
    <t>6 Prihodi poslovanja</t>
  </si>
  <si>
    <t>3 Rashodi poslovanja</t>
  </si>
  <si>
    <t>4 Rashodi za nabavu nefinancijske imovine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</si>
  <si>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</si>
  <si>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</si>
  <si>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</si>
  <si>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</si>
  <si>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</si>
  <si>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</si>
  <si>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</si>
  <si>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</si>
  <si>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6382 Kapitalne pomoći temeljem prijenosa EU sredstava</t>
  </si>
  <si>
    <t>64 Prihodi od imovine</t>
  </si>
  <si>
    <t>641 Prihodi od financijske imovine</t>
  </si>
  <si>
    <t>6413 Kamate na oročena sredstva i depozite po viđenju</t>
  </si>
  <si>
    <t>642 Prihodi od nefinancijske imovine</t>
  </si>
  <si>
    <t>6425 Prihodi od prodaje kratkotrajne nefinancijske imovine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</si>
  <si>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</si>
  <si>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</si>
  <si>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</si>
  <si>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</si>
  <si>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</si>
  <si>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</si>
  <si>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</si>
  <si>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</si>
  <si>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</si>
  <si>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</si>
  <si>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</si>
  <si>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</si>
  <si>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SVEUKUPNO PRIHODI</t>
  </si>
  <si>
    <t>311 Plaće (Bruto)</t>
  </si>
  <si>
    <t>312 Ostali rashodi za zaposlene</t>
  </si>
  <si>
    <t>313 Doprinosi na plaće</t>
  </si>
  <si>
    <t>321 Naknade troškova zaposlenima</t>
  </si>
  <si>
    <t>3214 Ostale naknade troškova zaposlenima</t>
  </si>
  <si>
    <t>322 Rashodi za materijal i energiju</t>
  </si>
  <si>
    <t>323 Rashodi za usluge</t>
  </si>
  <si>
    <t>3233 Usluge promidžbe i informiranja</t>
  </si>
  <si>
    <t>329 Ostali nespomenuti rashodi poslovanja</t>
  </si>
  <si>
    <t>343 Ostali financijski rashodi</t>
  </si>
  <si>
    <t>372 Ostale naknade građanima i kućanstvima iz proračuna</t>
  </si>
  <si>
    <t>381 Tekuće donacije</t>
  </si>
  <si>
    <t>383 Kazne, penali i naknade štete</t>
  </si>
  <si>
    <t>422 Postrojenja i oprema</t>
  </si>
  <si>
    <t>424 Knjige, umjetnička djela i ostale izložbene vrijednosti</t>
  </si>
  <si>
    <t>SVEUKUPNO RASHODI</t>
  </si>
  <si>
    <t>Izvorni plan (2.)</t>
  </si>
  <si>
    <t>Tekući plan (3.)</t>
  </si>
  <si>
    <t>Indeks 4./1. (5.)</t>
  </si>
  <si>
    <t>Indeks 4./3. (6.)</t>
  </si>
  <si>
    <t>Ostvarenje 2023.  godine        (4.)</t>
  </si>
  <si>
    <t xml:space="preserve">SREDNJA TALIJANSKA ŠKOLA RIJEKA </t>
  </si>
  <si>
    <t xml:space="preserve">OPĆI DIO </t>
  </si>
  <si>
    <t>Ostvarenje preth. 2022. godine.             (1)</t>
  </si>
  <si>
    <t>UKUPNO PRIHODI</t>
  </si>
  <si>
    <t>4 Rashodi za nefinancijsku imovinu</t>
  </si>
  <si>
    <t>UKUPNO RASHODI</t>
  </si>
  <si>
    <t>RAZLIKA - VIŠAK/MANJAK (A)</t>
  </si>
  <si>
    <t>SAŽETAK RAČUNA PRIHODA I RASHODA I RAČUNA FINANCIRANJA</t>
  </si>
  <si>
    <t>PR</t>
  </si>
  <si>
    <t xml:space="preserve">Ostvarenje/
izvršenje 2022. </t>
  </si>
  <si>
    <t>Indeks</t>
  </si>
  <si>
    <t>UKUPNO -Preneseni višak/manjak</t>
  </si>
  <si>
    <t>Izvorni plan 2023</t>
  </si>
  <si>
    <t>Tekući plan 2023</t>
  </si>
  <si>
    <t xml:space="preserve">Ostvarenje/
izvršenje 2023. </t>
  </si>
  <si>
    <t xml:space="preserve">Izvor financiranja </t>
  </si>
  <si>
    <t>4421- DEC</t>
  </si>
  <si>
    <t xml:space="preserve">321501- Vlastiti izvori </t>
  </si>
  <si>
    <t>521501- Pomći</t>
  </si>
  <si>
    <t>525101- projekti EU</t>
  </si>
  <si>
    <t>621501- Donacije</t>
  </si>
  <si>
    <t xml:space="preserve">5852101- Prenesena sredstva -projekti EU </t>
  </si>
  <si>
    <t xml:space="preserve">6821501-Prenesena sredstva-Donacije </t>
  </si>
  <si>
    <t xml:space="preserve">585- Prenesena sredstva -Pomoći </t>
  </si>
  <si>
    <r>
      <rPr>
        <b/>
        <sz val="9"/>
        <color indexed="8"/>
        <rFont val="Arial"/>
        <family val="2"/>
      </rPr>
      <t>6</t>
    </r>
    <r>
      <rPr>
        <sz val="9"/>
        <color indexed="8"/>
        <rFont val="Arial"/>
        <family val="2"/>
      </rPr>
      <t xml:space="preserve"> Prihodi poslovanja</t>
    </r>
  </si>
  <si>
    <r>
      <rPr>
        <b/>
        <sz val="9"/>
        <color indexed="8"/>
        <rFont val="Arial"/>
        <family val="2"/>
      </rPr>
      <t>7</t>
    </r>
    <r>
      <rPr>
        <sz val="9"/>
        <color indexed="8"/>
        <rFont val="Arial"/>
        <family val="2"/>
      </rPr>
      <t xml:space="preserve"> Prihodi od prodaje nefinancijske imovine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</si>
  <si>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Rashodi poslovanja</t>
    </r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</si>
  <si>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</si>
  <si>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</si>
  <si>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</si>
  <si>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</si>
  <si>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FINANCIJSKOG PLANA PRORAČUNSKOG KORISNIKA JEDINICE LOKALNE I PODRUČNE (REGIONALNE) SAMOUPRAVE ZA 2023. GODINU</t>
  </si>
  <si>
    <t xml:space="preserve">SAŽETAK RAČUNA PRIHODA I RASHODA 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</si>
  <si>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</si>
  <si>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</si>
  <si>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</si>
  <si>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</si>
  <si>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</si>
  <si>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</si>
  <si>
    <t>B</t>
  </si>
  <si>
    <t>VIŠAK / MANJAK - po izvorima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</si>
</sst>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4"/>
      <color indexed="8"/>
      <name val="Calibri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sz val="10"/>
      <color indexed="8"/>
      <name val="MS Sans Serif"/>
      <family val="2"/>
    </font>
    <font>
      <b/>
      <sz val="14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12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FF"/>
      <name val="Calibri"/>
      <family val="2"/>
    </font>
    <font>
      <sz val="10"/>
      <color rgb="FFFF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sz val="11.5"/>
      <color theme="1"/>
      <name val="Calibri"/>
      <family val="2"/>
    </font>
    <font>
      <sz val="11.5"/>
      <color theme="1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/>
      <top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0" borderId="0">
      <alignment/>
      <protection/>
    </xf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 applyProtection="1">
      <alignment horizontal="right" wrapText="1"/>
      <protection/>
    </xf>
    <xf numFmtId="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quotePrefix="1">
      <alignment horizontal="left" vertical="center"/>
    </xf>
    <xf numFmtId="0" fontId="8" fillId="33" borderId="10" xfId="0" applyFont="1" applyFill="1" applyBorder="1" applyAlignment="1" quotePrefix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vertical="center" wrapText="1"/>
      <protection/>
    </xf>
    <xf numFmtId="0" fontId="72" fillId="0" borderId="0" xfId="0" applyFont="1" applyAlignment="1">
      <alignment/>
    </xf>
    <xf numFmtId="0" fontId="0" fillId="0" borderId="10" xfId="0" applyBorder="1" applyAlignment="1">
      <alignment/>
    </xf>
    <xf numFmtId="0" fontId="7" fillId="33" borderId="10" xfId="0" applyFont="1" applyFill="1" applyBorder="1" applyAlignment="1" quotePrefix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0" applyFont="1" applyAlignment="1">
      <alignment vertical="center"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left" wrapText="1" indent="1"/>
    </xf>
    <xf numFmtId="4" fontId="74" fillId="34" borderId="12" xfId="0" applyNumberFormat="1" applyFont="1" applyFill="1" applyBorder="1" applyAlignment="1">
      <alignment horizontal="right" wrapText="1" indent="1"/>
    </xf>
    <xf numFmtId="0" fontId="74" fillId="34" borderId="12" xfId="0" applyFont="1" applyFill="1" applyBorder="1" applyAlignment="1">
      <alignment horizontal="right" wrapText="1" indent="1"/>
    </xf>
    <xf numFmtId="0" fontId="74" fillId="34" borderId="12" xfId="0" applyFont="1" applyFill="1" applyBorder="1" applyAlignment="1">
      <alignment horizontal="left" wrapText="1" indent="3"/>
    </xf>
    <xf numFmtId="0" fontId="75" fillId="34" borderId="12" xfId="0" applyFont="1" applyFill="1" applyBorder="1" applyAlignment="1">
      <alignment horizontal="left" wrapText="1" indent="1"/>
    </xf>
    <xf numFmtId="0" fontId="75" fillId="34" borderId="12" xfId="0" applyFont="1" applyFill="1" applyBorder="1" applyAlignment="1">
      <alignment horizontal="right" wrapText="1" indent="1"/>
    </xf>
    <xf numFmtId="4" fontId="75" fillId="34" borderId="12" xfId="0" applyNumberFormat="1" applyFont="1" applyFill="1" applyBorder="1" applyAlignment="1">
      <alignment horizontal="right" wrapText="1" indent="1"/>
    </xf>
    <xf numFmtId="0" fontId="76" fillId="34" borderId="12" xfId="0" applyFont="1" applyFill="1" applyBorder="1" applyAlignment="1">
      <alignment horizontal="right" wrapText="1" indent="1"/>
    </xf>
    <xf numFmtId="0" fontId="9" fillId="33" borderId="12" xfId="0" applyFont="1" applyFill="1" applyBorder="1" applyAlignment="1">
      <alignment horizontal="left" wrapText="1" indent="1"/>
    </xf>
    <xf numFmtId="0" fontId="31" fillId="33" borderId="12" xfId="0" applyFont="1" applyFill="1" applyBorder="1" applyAlignment="1">
      <alignment horizontal="right" wrapText="1" indent="1"/>
    </xf>
    <xf numFmtId="0" fontId="9" fillId="33" borderId="12" xfId="0" applyFont="1" applyFill="1" applyBorder="1" applyAlignment="1">
      <alignment horizontal="right" wrapText="1" indent="1"/>
    </xf>
    <xf numFmtId="0" fontId="75" fillId="34" borderId="12" xfId="0" applyFont="1" applyFill="1" applyBorder="1" applyAlignment="1">
      <alignment horizontal="left" wrapText="1" indent="1"/>
    </xf>
    <xf numFmtId="4" fontId="75" fillId="34" borderId="12" xfId="0" applyNumberFormat="1" applyFont="1" applyFill="1" applyBorder="1" applyAlignment="1">
      <alignment horizontal="right" wrapText="1" indent="1"/>
    </xf>
    <xf numFmtId="0" fontId="75" fillId="34" borderId="12" xfId="0" applyFont="1" applyFill="1" applyBorder="1" applyAlignment="1">
      <alignment horizontal="right" wrapText="1" indent="1"/>
    </xf>
    <xf numFmtId="4" fontId="9" fillId="33" borderId="12" xfId="0" applyNumberFormat="1" applyFont="1" applyFill="1" applyBorder="1" applyAlignment="1">
      <alignment horizontal="right" wrapText="1" indent="1"/>
    </xf>
    <xf numFmtId="0" fontId="76" fillId="34" borderId="12" xfId="0" applyFont="1" applyFill="1" applyBorder="1" applyAlignment="1">
      <alignment horizontal="left" wrapText="1" indent="1"/>
    </xf>
    <xf numFmtId="0" fontId="74" fillId="34" borderId="12" xfId="0" applyFont="1" applyFill="1" applyBorder="1" applyAlignment="1">
      <alignment horizontal="left" wrapText="1" indent="1"/>
    </xf>
    <xf numFmtId="4" fontId="74" fillId="34" borderId="12" xfId="0" applyNumberFormat="1" applyFont="1" applyFill="1" applyBorder="1" applyAlignment="1">
      <alignment horizontal="right" wrapText="1" indent="1"/>
    </xf>
    <xf numFmtId="0" fontId="76" fillId="34" borderId="12" xfId="0" applyFont="1" applyFill="1" applyBorder="1" applyAlignment="1">
      <alignment horizontal="right" wrapText="1" indent="1"/>
    </xf>
    <xf numFmtId="0" fontId="74" fillId="34" borderId="12" xfId="0" applyFont="1" applyFill="1" applyBorder="1" applyAlignment="1">
      <alignment horizontal="right" wrapText="1" indent="1"/>
    </xf>
    <xf numFmtId="0" fontId="77" fillId="0" borderId="10" xfId="0" applyFont="1" applyBorder="1" applyAlignment="1">
      <alignment horizontal="center" vertical="center" wrapText="1" indent="1"/>
    </xf>
    <xf numFmtId="0" fontId="76" fillId="8" borderId="12" xfId="0" applyFont="1" applyFill="1" applyBorder="1" applyAlignment="1">
      <alignment horizontal="left" wrapText="1" indent="1"/>
    </xf>
    <xf numFmtId="0" fontId="76" fillId="8" borderId="12" xfId="0" applyFont="1" applyFill="1" applyBorder="1" applyAlignment="1">
      <alignment horizontal="right" wrapText="1" indent="1"/>
    </xf>
    <xf numFmtId="0" fontId="74" fillId="8" borderId="12" xfId="0" applyFont="1" applyFill="1" applyBorder="1" applyAlignment="1">
      <alignment horizontal="left" wrapText="1" indent="1"/>
    </xf>
    <xf numFmtId="4" fontId="74" fillId="8" borderId="12" xfId="0" applyNumberFormat="1" applyFont="1" applyFill="1" applyBorder="1" applyAlignment="1">
      <alignment horizontal="right" wrapText="1" indent="1"/>
    </xf>
    <xf numFmtId="0" fontId="74" fillId="8" borderId="12" xfId="0" applyFont="1" applyFill="1" applyBorder="1" applyAlignment="1">
      <alignment horizontal="right" wrapText="1" indent="1"/>
    </xf>
    <xf numFmtId="0" fontId="78" fillId="8" borderId="13" xfId="0" applyFont="1" applyFill="1" applyBorder="1" applyAlignment="1">
      <alignment horizontal="center" vertical="center" wrapText="1" indent="1"/>
    </xf>
    <xf numFmtId="0" fontId="78" fillId="2" borderId="13" xfId="0" applyFont="1" applyFill="1" applyBorder="1" applyAlignment="1">
      <alignment horizontal="center" vertical="center" wrapText="1" indent="1"/>
    </xf>
    <xf numFmtId="0" fontId="79" fillId="34" borderId="12" xfId="0" applyFont="1" applyFill="1" applyBorder="1" applyAlignment="1">
      <alignment horizontal="center" wrapText="1"/>
    </xf>
    <xf numFmtId="0" fontId="79" fillId="0" borderId="13" xfId="0" applyFont="1" applyBorder="1" applyAlignment="1">
      <alignment horizontal="center" vertical="center" wrapText="1" indent="1"/>
    </xf>
    <xf numFmtId="4" fontId="79" fillId="34" borderId="12" xfId="0" applyNumberFormat="1" applyFont="1" applyFill="1" applyBorder="1" applyAlignment="1">
      <alignment horizontal="right" wrapText="1" indent="1"/>
    </xf>
    <xf numFmtId="0" fontId="79" fillId="34" borderId="12" xfId="0" applyFont="1" applyFill="1" applyBorder="1" applyAlignment="1">
      <alignment horizontal="right" wrapText="1" indent="1"/>
    </xf>
    <xf numFmtId="4" fontId="35" fillId="8" borderId="12" xfId="0" applyNumberFormat="1" applyFont="1" applyFill="1" applyBorder="1" applyAlignment="1">
      <alignment horizontal="right" wrapText="1" indent="1"/>
    </xf>
    <xf numFmtId="0" fontId="35" fillId="8" borderId="12" xfId="0" applyFont="1" applyFill="1" applyBorder="1" applyAlignment="1">
      <alignment horizontal="right" wrapText="1" indent="1"/>
    </xf>
    <xf numFmtId="0" fontId="79" fillId="34" borderId="12" xfId="0" applyFont="1" applyFill="1" applyBorder="1" applyAlignment="1">
      <alignment horizontal="left" wrapText="1" indent="1"/>
    </xf>
    <xf numFmtId="0" fontId="79" fillId="35" borderId="12" xfId="0" applyFont="1" applyFill="1" applyBorder="1" applyAlignment="1">
      <alignment horizontal="left" wrapText="1" indent="1"/>
    </xf>
    <xf numFmtId="0" fontId="79" fillId="35" borderId="12" xfId="0" applyFont="1" applyFill="1" applyBorder="1" applyAlignment="1">
      <alignment horizontal="right" wrapText="1" indent="1"/>
    </xf>
    <xf numFmtId="0" fontId="80" fillId="34" borderId="12" xfId="0" applyFont="1" applyFill="1" applyBorder="1" applyAlignment="1">
      <alignment horizontal="left" wrapText="1" indent="1"/>
    </xf>
    <xf numFmtId="0" fontId="80" fillId="34" borderId="12" xfId="0" applyFont="1" applyFill="1" applyBorder="1" applyAlignment="1">
      <alignment horizontal="right" wrapText="1" indent="1"/>
    </xf>
    <xf numFmtId="4" fontId="79" fillId="35" borderId="12" xfId="0" applyNumberFormat="1" applyFont="1" applyFill="1" applyBorder="1" applyAlignment="1">
      <alignment horizontal="right" wrapText="1" indent="1"/>
    </xf>
    <xf numFmtId="4" fontId="80" fillId="34" borderId="12" xfId="0" applyNumberFormat="1" applyFont="1" applyFill="1" applyBorder="1" applyAlignment="1">
      <alignment horizontal="right" wrapText="1" indent="1"/>
    </xf>
    <xf numFmtId="4" fontId="81" fillId="34" borderId="12" xfId="0" applyNumberFormat="1" applyFont="1" applyFill="1" applyBorder="1" applyAlignment="1">
      <alignment horizontal="right" wrapText="1" indent="1"/>
    </xf>
    <xf numFmtId="0" fontId="81" fillId="34" borderId="12" xfId="0" applyFont="1" applyFill="1" applyBorder="1" applyAlignment="1">
      <alignment horizontal="right" wrapText="1" indent="1"/>
    </xf>
    <xf numFmtId="0" fontId="0" fillId="0" borderId="0" xfId="0" applyAlignment="1">
      <alignment wrapText="1"/>
    </xf>
    <xf numFmtId="0" fontId="79" fillId="0" borderId="13" xfId="0" applyFont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wrapText="1"/>
    </xf>
    <xf numFmtId="0" fontId="79" fillId="34" borderId="12" xfId="0" applyFont="1" applyFill="1" applyBorder="1" applyAlignment="1">
      <alignment horizontal="left" wrapText="1"/>
    </xf>
    <xf numFmtId="0" fontId="79" fillId="35" borderId="12" xfId="0" applyFont="1" applyFill="1" applyBorder="1" applyAlignment="1">
      <alignment horizontal="left" wrapText="1"/>
    </xf>
    <xf numFmtId="0" fontId="80" fillId="34" borderId="12" xfId="0" applyFont="1" applyFill="1" applyBorder="1" applyAlignment="1">
      <alignment horizontal="left" wrapText="1"/>
    </xf>
    <xf numFmtId="0" fontId="81" fillId="34" borderId="12" xfId="0" applyFont="1" applyFill="1" applyBorder="1" applyAlignment="1">
      <alignment horizontal="left" wrapText="1"/>
    </xf>
    <xf numFmtId="0" fontId="76" fillId="8" borderId="14" xfId="0" applyFont="1" applyFill="1" applyBorder="1" applyAlignment="1">
      <alignment horizontal="left" wrapText="1" indent="1"/>
    </xf>
    <xf numFmtId="0" fontId="0" fillId="0" borderId="0" xfId="0" applyBorder="1" applyAlignment="1">
      <alignment/>
    </xf>
    <xf numFmtId="0" fontId="75" fillId="34" borderId="12" xfId="0" applyFont="1" applyFill="1" applyBorder="1" applyAlignment="1">
      <alignment horizontal="left" wrapText="1" indent="3"/>
    </xf>
    <xf numFmtId="0" fontId="38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 quotePrefix="1">
      <alignment horizontal="center" vertical="center" wrapText="1"/>
    </xf>
    <xf numFmtId="3" fontId="40" fillId="0" borderId="0" xfId="0" applyNumberFormat="1" applyFont="1" applyBorder="1" applyAlignment="1" quotePrefix="1">
      <alignment horizontal="center" vertical="center"/>
    </xf>
    <xf numFmtId="3" fontId="40" fillId="0" borderId="0" xfId="0" applyNumberFormat="1" applyFont="1" applyBorder="1" applyAlignment="1" quotePrefix="1">
      <alignment horizontal="right" vertical="center"/>
    </xf>
    <xf numFmtId="3" fontId="40" fillId="0" borderId="0" xfId="0" applyNumberFormat="1" applyFont="1" applyBorder="1" applyAlignment="1">
      <alignment horizontal="right" vertical="center"/>
    </xf>
    <xf numFmtId="49" fontId="82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38" fillId="0" borderId="10" xfId="0" applyNumberFormat="1" applyFont="1" applyBorder="1" applyAlignment="1" quotePrefix="1">
      <alignment horizontal="center" vertical="center" wrapText="1"/>
    </xf>
    <xf numFmtId="3" fontId="40" fillId="0" borderId="10" xfId="0" applyNumberFormat="1" applyFont="1" applyBorder="1" applyAlignment="1">
      <alignment horizontal="right" vertical="center"/>
    </xf>
    <xf numFmtId="49" fontId="40" fillId="0" borderId="10" xfId="0" applyNumberFormat="1" applyFont="1" applyBorder="1" applyAlignment="1" quotePrefix="1">
      <alignment horizontal="left" vertical="center" wrapText="1"/>
    </xf>
    <xf numFmtId="3" fontId="40" fillId="0" borderId="10" xfId="0" applyNumberFormat="1" applyFont="1" applyBorder="1" applyAlignment="1" quotePrefix="1">
      <alignment horizontal="left" vertical="center" wrapText="1"/>
    </xf>
    <xf numFmtId="4" fontId="40" fillId="0" borderId="10" xfId="0" applyNumberFormat="1" applyFont="1" applyBorder="1" applyAlignment="1">
      <alignment horizontal="right" vertical="center"/>
    </xf>
    <xf numFmtId="49" fontId="40" fillId="0" borderId="1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right" vertical="center"/>
    </xf>
    <xf numFmtId="3" fontId="40" fillId="2" borderId="10" xfId="0" applyNumberFormat="1" applyFont="1" applyFill="1" applyBorder="1" applyAlignment="1" quotePrefix="1">
      <alignment horizontal="center" vertical="center" wrapText="1"/>
    </xf>
    <xf numFmtId="4" fontId="40" fillId="2" borderId="10" xfId="0" applyNumberFormat="1" applyFont="1" applyFill="1" applyBorder="1" applyAlignment="1" quotePrefix="1">
      <alignment horizontal="right" vertical="center"/>
    </xf>
    <xf numFmtId="3" fontId="40" fillId="2" borderId="10" xfId="0" applyNumberFormat="1" applyFont="1" applyFill="1" applyBorder="1" applyAlignment="1">
      <alignment horizontal="right" vertical="center"/>
    </xf>
    <xf numFmtId="0" fontId="83" fillId="8" borderId="15" xfId="0" applyFont="1" applyFill="1" applyBorder="1" applyAlignment="1">
      <alignment horizontal="left" vertical="center" wrapText="1" indent="1"/>
    </xf>
    <xf numFmtId="0" fontId="84" fillId="8" borderId="16" xfId="0" applyFont="1" applyFill="1" applyBorder="1" applyAlignment="1">
      <alignment horizontal="left" wrapText="1" indent="1"/>
    </xf>
    <xf numFmtId="0" fontId="84" fillId="34" borderId="17" xfId="0" applyFont="1" applyFill="1" applyBorder="1" applyAlignment="1">
      <alignment horizontal="left" wrapText="1" indent="1"/>
    </xf>
    <xf numFmtId="164" fontId="84" fillId="34" borderId="12" xfId="44" applyNumberFormat="1" applyFont="1" applyFill="1" applyBorder="1" applyAlignment="1">
      <alignment wrapText="1"/>
    </xf>
    <xf numFmtId="0" fontId="84" fillId="8" borderId="17" xfId="0" applyFont="1" applyFill="1" applyBorder="1" applyAlignment="1">
      <alignment horizontal="left" wrapText="1" indent="1"/>
    </xf>
    <xf numFmtId="164" fontId="84" fillId="8" borderId="12" xfId="44" applyNumberFormat="1" applyFont="1" applyFill="1" applyBorder="1" applyAlignment="1">
      <alignment wrapText="1"/>
    </xf>
    <xf numFmtId="0" fontId="85" fillId="0" borderId="0" xfId="0" applyFont="1" applyAlignment="1">
      <alignment/>
    </xf>
    <xf numFmtId="0" fontId="74" fillId="0" borderId="1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 indent="1"/>
    </xf>
    <xf numFmtId="0" fontId="74" fillId="34" borderId="12" xfId="0" applyFont="1" applyFill="1" applyBorder="1" applyAlignment="1">
      <alignment horizontal="center" wrapText="1"/>
    </xf>
    <xf numFmtId="0" fontId="9" fillId="8" borderId="12" xfId="0" applyFont="1" applyFill="1" applyBorder="1" applyAlignment="1">
      <alignment horizontal="center" wrapText="1"/>
    </xf>
    <xf numFmtId="4" fontId="9" fillId="8" borderId="12" xfId="0" applyNumberFormat="1" applyFont="1" applyFill="1" applyBorder="1" applyAlignment="1">
      <alignment horizontal="right" wrapText="1" indent="1"/>
    </xf>
    <xf numFmtId="0" fontId="9" fillId="8" borderId="12" xfId="0" applyFont="1" applyFill="1" applyBorder="1" applyAlignment="1">
      <alignment horizontal="right" wrapText="1" indent="1"/>
    </xf>
    <xf numFmtId="0" fontId="74" fillId="34" borderId="12" xfId="0" applyFont="1" applyFill="1" applyBorder="1" applyAlignment="1">
      <alignment horizontal="left" wrapText="1"/>
    </xf>
    <xf numFmtId="0" fontId="74" fillId="35" borderId="12" xfId="0" applyFont="1" applyFill="1" applyBorder="1" applyAlignment="1">
      <alignment horizontal="left" wrapText="1"/>
    </xf>
    <xf numFmtId="0" fontId="74" fillId="35" borderId="12" xfId="0" applyFont="1" applyFill="1" applyBorder="1" applyAlignment="1">
      <alignment horizontal="right" wrapText="1" indent="1"/>
    </xf>
    <xf numFmtId="0" fontId="75" fillId="34" borderId="12" xfId="0" applyFont="1" applyFill="1" applyBorder="1" applyAlignment="1">
      <alignment horizontal="left" wrapText="1"/>
    </xf>
    <xf numFmtId="4" fontId="74" fillId="35" borderId="12" xfId="0" applyNumberFormat="1" applyFont="1" applyFill="1" applyBorder="1" applyAlignment="1">
      <alignment horizontal="right" wrapText="1" indent="1"/>
    </xf>
    <xf numFmtId="0" fontId="86" fillId="34" borderId="12" xfId="0" applyFont="1" applyFill="1" applyBorder="1" applyAlignment="1">
      <alignment horizontal="left" wrapText="1"/>
    </xf>
    <xf numFmtId="4" fontId="86" fillId="34" borderId="12" xfId="0" applyNumberFormat="1" applyFont="1" applyFill="1" applyBorder="1" applyAlignment="1">
      <alignment horizontal="right" wrapText="1" indent="1"/>
    </xf>
    <xf numFmtId="0" fontId="86" fillId="34" borderId="12" xfId="0" applyFont="1" applyFill="1" applyBorder="1" applyAlignment="1">
      <alignment horizontal="right" wrapText="1" indent="1"/>
    </xf>
    <xf numFmtId="0" fontId="74" fillId="35" borderId="12" xfId="0" applyFont="1" applyFill="1" applyBorder="1" applyAlignment="1">
      <alignment horizontal="left" wrapText="1" indent="1"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73" fillId="33" borderId="18" xfId="0" applyFont="1" applyFill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91" fillId="0" borderId="13" xfId="0" applyFont="1" applyBorder="1" applyAlignment="1">
      <alignment horizontal="center" vertical="center" wrapText="1" indent="1"/>
    </xf>
    <xf numFmtId="0" fontId="91" fillId="8" borderId="12" xfId="0" applyFont="1" applyFill="1" applyBorder="1" applyAlignment="1">
      <alignment horizontal="left" wrapText="1" indent="1"/>
    </xf>
    <xf numFmtId="0" fontId="92" fillId="8" borderId="12" xfId="0" applyFont="1" applyFill="1" applyBorder="1" applyAlignment="1">
      <alignment horizontal="left" wrapText="1" indent="1"/>
    </xf>
    <xf numFmtId="0" fontId="93" fillId="34" borderId="12" xfId="0" applyFont="1" applyFill="1" applyBorder="1" applyAlignment="1">
      <alignment horizontal="left" wrapText="1" indent="1"/>
    </xf>
    <xf numFmtId="4" fontId="93" fillId="34" borderId="12" xfId="0" applyNumberFormat="1" applyFont="1" applyFill="1" applyBorder="1" applyAlignment="1">
      <alignment horizontal="right" wrapText="1" indent="1"/>
    </xf>
    <xf numFmtId="0" fontId="93" fillId="34" borderId="12" xfId="0" applyFont="1" applyFill="1" applyBorder="1" applyAlignment="1">
      <alignment horizontal="right" wrapText="1" indent="1"/>
    </xf>
    <xf numFmtId="0" fontId="94" fillId="34" borderId="12" xfId="0" applyFont="1" applyFill="1" applyBorder="1" applyAlignment="1">
      <alignment horizontal="right" wrapText="1" indent="1"/>
    </xf>
    <xf numFmtId="0" fontId="95" fillId="0" borderId="0" xfId="0" applyFont="1" applyAlignment="1">
      <alignment/>
    </xf>
    <xf numFmtId="0" fontId="94" fillId="34" borderId="12" xfId="0" applyFont="1" applyFill="1" applyBorder="1" applyAlignment="1">
      <alignment horizontal="left" wrapText="1" indent="4"/>
    </xf>
    <xf numFmtId="4" fontId="94" fillId="34" borderId="12" xfId="0" applyNumberFormat="1" applyFont="1" applyFill="1" applyBorder="1" applyAlignment="1">
      <alignment horizontal="right" wrapText="1" indent="1"/>
    </xf>
    <xf numFmtId="0" fontId="94" fillId="34" borderId="12" xfId="0" applyFont="1" applyFill="1" applyBorder="1" applyAlignment="1">
      <alignment horizontal="left" wrapText="1" indent="1"/>
    </xf>
    <xf numFmtId="0" fontId="94" fillId="34" borderId="12" xfId="0" applyFont="1" applyFill="1" applyBorder="1" applyAlignment="1">
      <alignment horizontal="left" wrapText="1" indent="2"/>
    </xf>
    <xf numFmtId="0" fontId="93" fillId="8" borderId="12" xfId="0" applyFont="1" applyFill="1" applyBorder="1" applyAlignment="1">
      <alignment horizontal="left" wrapText="1" indent="1"/>
    </xf>
    <xf numFmtId="4" fontId="93" fillId="8" borderId="12" xfId="0" applyNumberFormat="1" applyFont="1" applyFill="1" applyBorder="1" applyAlignment="1">
      <alignment horizontal="right" wrapText="1" indent="1"/>
    </xf>
    <xf numFmtId="0" fontId="93" fillId="8" borderId="12" xfId="0" applyFont="1" applyFill="1" applyBorder="1" applyAlignment="1">
      <alignment horizontal="right" wrapText="1" indent="1"/>
    </xf>
    <xf numFmtId="0" fontId="94" fillId="8" borderId="12" xfId="0" applyFont="1" applyFill="1" applyBorder="1" applyAlignment="1">
      <alignment horizontal="right" wrapText="1" indent="1"/>
    </xf>
    <xf numFmtId="0" fontId="96" fillId="0" borderId="0" xfId="0" applyFont="1" applyAlignment="1">
      <alignment/>
    </xf>
    <xf numFmtId="0" fontId="54" fillId="0" borderId="0" xfId="0" applyNumberFormat="1" applyFont="1" applyFill="1" applyBorder="1" applyAlignment="1" applyProtection="1" quotePrefix="1">
      <alignment horizontal="left" wrapText="1"/>
      <protection/>
    </xf>
    <xf numFmtId="0" fontId="55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0" fontId="83" fillId="33" borderId="0" xfId="0" applyFont="1" applyFill="1" applyBorder="1" applyAlignment="1">
      <alignment horizontal="left" vertical="center" wrapText="1"/>
    </xf>
    <xf numFmtId="164" fontId="84" fillId="33" borderId="0" xfId="44" applyNumberFormat="1" applyFont="1" applyFill="1" applyBorder="1" applyAlignment="1">
      <alignment wrapText="1"/>
    </xf>
    <xf numFmtId="0" fontId="8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97" fillId="0" borderId="10" xfId="0" applyFont="1" applyBorder="1" applyAlignment="1">
      <alignment wrapText="1"/>
    </xf>
    <xf numFmtId="0" fontId="97" fillId="8" borderId="10" xfId="0" applyFont="1" applyFill="1" applyBorder="1" applyAlignment="1">
      <alignment wrapText="1"/>
    </xf>
    <xf numFmtId="0" fontId="85" fillId="8" borderId="10" xfId="0" applyFont="1" applyFill="1" applyBorder="1" applyAlignment="1">
      <alignment wrapText="1"/>
    </xf>
    <xf numFmtId="0" fontId="83" fillId="10" borderId="19" xfId="0" applyFont="1" applyFill="1" applyBorder="1" applyAlignment="1">
      <alignment horizontal="left" vertical="center" wrapText="1"/>
    </xf>
    <xf numFmtId="164" fontId="84" fillId="10" borderId="20" xfId="44" applyNumberFormat="1" applyFont="1" applyFill="1" applyBorder="1" applyAlignment="1">
      <alignment wrapText="1"/>
    </xf>
    <xf numFmtId="164" fontId="84" fillId="36" borderId="20" xfId="44" applyNumberFormat="1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0" fillId="8" borderId="10" xfId="0" applyNumberFormat="1" applyFill="1" applyBorder="1" applyAlignment="1">
      <alignment/>
    </xf>
    <xf numFmtId="0" fontId="70" fillId="0" borderId="0" xfId="0" applyFont="1" applyBorder="1" applyAlignment="1">
      <alignment horizontal="left" vertical="top" wrapText="1"/>
    </xf>
    <xf numFmtId="0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23" xfId="56" applyNumberFormat="1" applyFont="1" applyFill="1" applyBorder="1" applyAlignment="1" applyProtection="1">
      <alignment horizontal="left"/>
      <protection/>
    </xf>
    <xf numFmtId="0" fontId="33" fillId="0" borderId="24" xfId="56" applyNumberFormat="1" applyFont="1" applyFill="1" applyBorder="1" applyAlignment="1" applyProtection="1">
      <alignment horizontal="left"/>
      <protection/>
    </xf>
    <xf numFmtId="0" fontId="33" fillId="0" borderId="25" xfId="56" applyNumberFormat="1" applyFont="1" applyFill="1" applyBorder="1" applyAlignment="1" applyProtection="1">
      <alignment horizontal="left"/>
      <protection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Alignment="1">
      <alignment/>
    </xf>
    <xf numFmtId="0" fontId="98" fillId="0" borderId="26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98" fillId="0" borderId="28" xfId="0" applyFont="1" applyBorder="1" applyAlignment="1">
      <alignment horizontal="center" vertical="center" wrapText="1"/>
    </xf>
    <xf numFmtId="0" fontId="33" fillId="37" borderId="0" xfId="56" applyNumberFormat="1" applyFont="1" applyFill="1" applyBorder="1" applyAlignment="1" applyProtection="1">
      <alignment horizontal="center" vertical="center"/>
      <protection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8" borderId="29" xfId="0" applyFont="1" applyFill="1" applyBorder="1" applyAlignment="1">
      <alignment horizontal="center"/>
    </xf>
    <xf numFmtId="0" fontId="88" fillId="8" borderId="30" xfId="0" applyFont="1" applyFill="1" applyBorder="1" applyAlignment="1">
      <alignment horizontal="center"/>
    </xf>
    <xf numFmtId="0" fontId="88" fillId="8" borderId="31" xfId="0" applyFont="1" applyFill="1" applyBorder="1" applyAlignment="1">
      <alignment horizontal="center"/>
    </xf>
    <xf numFmtId="0" fontId="5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3" fontId="39" fillId="0" borderId="0" xfId="0" applyNumberFormat="1" applyFont="1" applyBorder="1" applyAlignment="1" quotePrefix="1">
      <alignment horizontal="center" vertical="center" wrapText="1"/>
    </xf>
    <xf numFmtId="3" fontId="44" fillId="12" borderId="0" xfId="0" applyNumberFormat="1" applyFont="1" applyFill="1" applyBorder="1" applyAlignment="1" quotePrefix="1">
      <alignment horizontal="center" vertical="center"/>
    </xf>
    <xf numFmtId="0" fontId="39" fillId="2" borderId="10" xfId="0" applyNumberFormat="1" applyFont="1" applyFill="1" applyBorder="1" applyAlignment="1" quotePrefix="1">
      <alignment horizontal="center" vertical="center" wrapText="1"/>
    </xf>
    <xf numFmtId="0" fontId="39" fillId="2" borderId="10" xfId="0" applyNumberFormat="1" applyFont="1" applyFill="1" applyBorder="1" applyAlignment="1">
      <alignment horizontal="center" vertical="center" wrapText="1"/>
    </xf>
    <xf numFmtId="3" fontId="39" fillId="2" borderId="32" xfId="0" applyNumberFormat="1" applyFont="1" applyFill="1" applyBorder="1" applyAlignment="1" quotePrefix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3" fontId="39" fillId="2" borderId="10" xfId="0" applyNumberFormat="1" applyFont="1" applyFill="1" applyBorder="1" applyAlignment="1" quotePrefix="1">
      <alignment horizontal="center" vertical="center" wrapText="1"/>
    </xf>
    <xf numFmtId="0" fontId="6" fillId="2" borderId="21" xfId="0" applyNumberFormat="1" applyFont="1" applyFill="1" applyBorder="1" applyAlignment="1" applyProtection="1">
      <alignment horizontal="center" vertical="center" wrapText="1"/>
      <protection/>
    </xf>
    <xf numFmtId="0" fontId="6" fillId="2" borderId="22" xfId="0" applyNumberFormat="1" applyFont="1" applyFill="1" applyBorder="1" applyAlignment="1" applyProtection="1">
      <alignment horizontal="center" vertical="center" wrapText="1"/>
      <protection/>
    </xf>
    <xf numFmtId="0" fontId="6" fillId="2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21" xfId="0" applyNumberFormat="1" applyFont="1" applyFill="1" applyBorder="1" applyAlignment="1" applyProtection="1">
      <alignment horizontal="center" vertical="center" wrapText="1"/>
      <protection/>
    </xf>
    <xf numFmtId="0" fontId="10" fillId="2" borderId="22" xfId="0" applyNumberFormat="1" applyFont="1" applyFill="1" applyBorder="1" applyAlignment="1" applyProtection="1">
      <alignment horizontal="center" vertical="center" wrapText="1"/>
      <protection/>
    </xf>
    <xf numFmtId="0" fontId="10" fillId="2" borderId="11" xfId="0" applyNumberFormat="1" applyFont="1" applyFill="1" applyBorder="1" applyAlignment="1" applyProtection="1">
      <alignment horizontal="center" vertical="center" wrapText="1"/>
      <protection/>
    </xf>
    <xf numFmtId="0" fontId="98" fillId="8" borderId="0" xfId="0" applyFont="1" applyFill="1" applyAlignment="1">
      <alignment/>
    </xf>
    <xf numFmtId="0" fontId="98" fillId="8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bilanca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B8" sqref="B8:G14"/>
    </sheetView>
  </sheetViews>
  <sheetFormatPr defaultColWidth="9.140625" defaultRowHeight="15"/>
  <cols>
    <col min="1" max="1" width="16.57421875" style="105" customWidth="1"/>
    <col min="2" max="7" width="15.7109375" style="105" customWidth="1"/>
  </cols>
  <sheetData>
    <row r="1" spans="1:7" s="78" customFormat="1" ht="34.5" customHeight="1">
      <c r="A1" s="160" t="s">
        <v>213</v>
      </c>
      <c r="B1" s="161"/>
      <c r="C1" s="161"/>
      <c r="D1" s="161"/>
      <c r="E1" s="161"/>
      <c r="F1" s="161"/>
      <c r="G1" s="162"/>
    </row>
    <row r="2" spans="1:7" ht="34.5" customHeight="1">
      <c r="A2" s="167" t="s">
        <v>183</v>
      </c>
      <c r="B2" s="168"/>
      <c r="C2" s="168"/>
      <c r="D2" s="168"/>
      <c r="E2" s="168"/>
      <c r="F2" s="168"/>
      <c r="G2" s="168"/>
    </row>
    <row r="3" spans="1:7" ht="34.5" customHeight="1">
      <c r="A3" s="172" t="s">
        <v>189</v>
      </c>
      <c r="B3" s="172"/>
      <c r="C3" s="172"/>
      <c r="D3" s="172"/>
      <c r="E3" s="172"/>
      <c r="F3" s="172"/>
      <c r="G3" s="172"/>
    </row>
    <row r="4" spans="1:7" ht="34.5" customHeight="1" thickBot="1">
      <c r="A4" s="169" t="s">
        <v>182</v>
      </c>
      <c r="B4" s="170"/>
      <c r="C4" s="170"/>
      <c r="D4" s="170"/>
      <c r="E4" s="170"/>
      <c r="F4" s="170"/>
      <c r="G4" s="171"/>
    </row>
    <row r="5" spans="1:7" ht="41.25" customHeight="1">
      <c r="A5" s="164" t="s">
        <v>214</v>
      </c>
      <c r="B5" s="165"/>
      <c r="C5" s="165"/>
      <c r="D5" s="165"/>
      <c r="E5" s="165"/>
      <c r="F5" s="165"/>
      <c r="G5" s="166"/>
    </row>
    <row r="6" spans="1:7" ht="45" customHeight="1">
      <c r="A6" s="47" t="s">
        <v>23</v>
      </c>
      <c r="B6" s="47" t="s">
        <v>184</v>
      </c>
      <c r="C6" s="47" t="s">
        <v>177</v>
      </c>
      <c r="D6" s="47" t="s">
        <v>178</v>
      </c>
      <c r="E6" s="47" t="s">
        <v>181</v>
      </c>
      <c r="F6" s="47" t="s">
        <v>179</v>
      </c>
      <c r="G6" s="47" t="s">
        <v>180</v>
      </c>
    </row>
    <row r="7" spans="1:7" ht="34.5" customHeight="1">
      <c r="A7" s="99" t="s">
        <v>130</v>
      </c>
      <c r="B7" s="100"/>
      <c r="C7" s="100"/>
      <c r="D7" s="100"/>
      <c r="E7" s="100"/>
      <c r="F7" s="100"/>
      <c r="G7" s="77"/>
    </row>
    <row r="8" spans="1:7" ht="50.25" customHeight="1">
      <c r="A8" s="101" t="s">
        <v>206</v>
      </c>
      <c r="B8" s="102">
        <v>977249.48</v>
      </c>
      <c r="C8" s="102">
        <v>1023361.48</v>
      </c>
      <c r="D8" s="102">
        <v>1023361.46</v>
      </c>
      <c r="E8" s="102">
        <v>1072336.81</v>
      </c>
      <c r="F8" s="102">
        <f>E8/B8*100</f>
        <v>109.73009778424236</v>
      </c>
      <c r="G8" s="102">
        <f>E8/D8*100</f>
        <v>104.78573328333081</v>
      </c>
    </row>
    <row r="9" spans="1:7" ht="41.25" customHeight="1">
      <c r="A9" s="101" t="s">
        <v>207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</row>
    <row r="10" spans="1:7" ht="34.5" customHeight="1">
      <c r="A10" s="103" t="s">
        <v>185</v>
      </c>
      <c r="B10" s="104">
        <f>B8+B9</f>
        <v>977249.48</v>
      </c>
      <c r="C10" s="104">
        <f>C8+C9</f>
        <v>1023361.48</v>
      </c>
      <c r="D10" s="104">
        <f>D8+D9</f>
        <v>1023361.46</v>
      </c>
      <c r="E10" s="104">
        <f>E8+E9</f>
        <v>1072336.81</v>
      </c>
      <c r="F10" s="104">
        <f>E10/B10*100</f>
        <v>109.73009778424236</v>
      </c>
      <c r="G10" s="104">
        <f>E10/D10*100</f>
        <v>104.78573328333081</v>
      </c>
    </row>
    <row r="11" spans="1:7" ht="40.5" customHeight="1">
      <c r="A11" s="101" t="s">
        <v>208</v>
      </c>
      <c r="B11" s="102">
        <v>950993.3</v>
      </c>
      <c r="C11" s="102">
        <v>1041958.42</v>
      </c>
      <c r="D11" s="102">
        <v>1041958.42</v>
      </c>
      <c r="E11" s="102">
        <v>1075039.99</v>
      </c>
      <c r="F11" s="102">
        <f>E11/B11*100</f>
        <v>113.0439078803184</v>
      </c>
      <c r="G11" s="102">
        <f>E11/D11*100</f>
        <v>103.17494147223263</v>
      </c>
    </row>
    <row r="12" spans="1:7" ht="34.5" customHeight="1">
      <c r="A12" s="101" t="s">
        <v>186</v>
      </c>
      <c r="B12" s="102">
        <v>8423.656</v>
      </c>
      <c r="C12" s="102">
        <v>3644.53</v>
      </c>
      <c r="D12" s="102">
        <v>3644.53</v>
      </c>
      <c r="E12" s="102">
        <v>2957.99</v>
      </c>
      <c r="F12" s="102">
        <f>E12/B12*100</f>
        <v>35.11527536262164</v>
      </c>
      <c r="G12" s="102">
        <f>E12/D12*100</f>
        <v>81.16245441799079</v>
      </c>
    </row>
    <row r="13" spans="1:7" ht="34.5" customHeight="1">
      <c r="A13" s="103" t="s">
        <v>187</v>
      </c>
      <c r="B13" s="104">
        <f>B11+B12</f>
        <v>959416.956</v>
      </c>
      <c r="C13" s="104">
        <f>C11+C12</f>
        <v>1045602.9500000001</v>
      </c>
      <c r="D13" s="104">
        <f>D11+D12</f>
        <v>1045602.9500000001</v>
      </c>
      <c r="E13" s="104">
        <f>E11+E12</f>
        <v>1077997.98</v>
      </c>
      <c r="F13" s="104">
        <f>E13/B13*100</f>
        <v>112.35969650717743</v>
      </c>
      <c r="G13" s="104">
        <f>E13/D13*100</f>
        <v>103.09821524508895</v>
      </c>
    </row>
    <row r="14" spans="1:7" ht="27" customHeight="1">
      <c r="A14" s="154" t="s">
        <v>188</v>
      </c>
      <c r="B14" s="155">
        <f>B10-B13</f>
        <v>17832.523999999976</v>
      </c>
      <c r="C14" s="155">
        <f>C10-C13</f>
        <v>-22241.47000000009</v>
      </c>
      <c r="D14" s="155">
        <f>D10-D13</f>
        <v>-22241.490000000107</v>
      </c>
      <c r="E14" s="155">
        <f>E10-E13</f>
        <v>-5661.1699999999255</v>
      </c>
      <c r="F14" s="156">
        <f>E14/B14*100</f>
        <v>-31.746319253516404</v>
      </c>
      <c r="G14" s="156">
        <f>E14/D14*100</f>
        <v>25.45319580657545</v>
      </c>
    </row>
    <row r="15" spans="1:7" s="78" customFormat="1" ht="34.5" customHeight="1">
      <c r="A15" s="147"/>
      <c r="B15" s="148"/>
      <c r="C15" s="148"/>
      <c r="D15" s="148"/>
      <c r="E15" s="148"/>
      <c r="F15" s="148"/>
      <c r="G15" s="148"/>
    </row>
    <row r="16" spans="1:7" ht="34.5" customHeight="1">
      <c r="A16" s="164" t="s">
        <v>215</v>
      </c>
      <c r="B16" s="165"/>
      <c r="C16" s="165"/>
      <c r="D16" s="165"/>
      <c r="E16" s="165"/>
      <c r="F16" s="165"/>
      <c r="G16" s="166"/>
    </row>
    <row r="17" spans="1:7" ht="42" customHeight="1">
      <c r="A17" s="47" t="s">
        <v>23</v>
      </c>
      <c r="B17" s="47" t="s">
        <v>184</v>
      </c>
      <c r="C17" s="47" t="s">
        <v>177</v>
      </c>
      <c r="D17" s="47" t="s">
        <v>178</v>
      </c>
      <c r="E17" s="47" t="s">
        <v>181</v>
      </c>
      <c r="F17" s="47" t="s">
        <v>179</v>
      </c>
      <c r="G17" s="47" t="s">
        <v>180</v>
      </c>
    </row>
    <row r="18" spans="1:7" ht="18" customHeight="1">
      <c r="A18" s="151">
        <v>1</v>
      </c>
      <c r="B18" s="149">
        <v>2</v>
      </c>
      <c r="C18" s="149">
        <v>3</v>
      </c>
      <c r="D18" s="150">
        <v>4</v>
      </c>
      <c r="E18" s="150">
        <v>5</v>
      </c>
      <c r="F18" s="150" t="s">
        <v>7</v>
      </c>
      <c r="G18" s="150" t="s">
        <v>8</v>
      </c>
    </row>
    <row r="19" spans="1:7" ht="51" customHeight="1">
      <c r="A19" s="151" t="s">
        <v>216</v>
      </c>
      <c r="B19" s="149"/>
      <c r="C19" s="149"/>
      <c r="D19" s="149"/>
      <c r="E19" s="149"/>
      <c r="F19" s="149"/>
      <c r="G19" s="149"/>
    </row>
    <row r="20" spans="1:7" ht="50.25" customHeight="1">
      <c r="A20" s="151" t="s">
        <v>217</v>
      </c>
      <c r="B20" s="149"/>
      <c r="C20" s="149"/>
      <c r="D20" s="149"/>
      <c r="E20" s="149"/>
      <c r="F20" s="149"/>
      <c r="G20" s="149"/>
    </row>
    <row r="21" spans="1:7" ht="30.75" customHeight="1">
      <c r="A21" s="152" t="s">
        <v>218</v>
      </c>
      <c r="B21" s="153"/>
      <c r="C21" s="153"/>
      <c r="D21" s="153"/>
      <c r="E21" s="153"/>
      <c r="F21" s="153"/>
      <c r="G21" s="153"/>
    </row>
    <row r="22" spans="1:7" ht="36.75">
      <c r="A22" s="152" t="s">
        <v>219</v>
      </c>
      <c r="B22" s="153"/>
      <c r="C22" s="153"/>
      <c r="D22" s="153"/>
      <c r="E22" s="153"/>
      <c r="F22" s="153"/>
      <c r="G22" s="153"/>
    </row>
    <row r="23" spans="1:7" ht="38.25" customHeight="1">
      <c r="A23" s="152" t="s">
        <v>220</v>
      </c>
      <c r="B23" s="153"/>
      <c r="C23" s="153"/>
      <c r="D23" s="153"/>
      <c r="E23" s="153"/>
      <c r="F23" s="153"/>
      <c r="G23" s="153"/>
    </row>
    <row r="24" spans="1:7" ht="15.75">
      <c r="A24" s="144"/>
      <c r="B24" s="145"/>
      <c r="C24" s="145"/>
      <c r="D24" s="145"/>
      <c r="E24" s="145"/>
      <c r="F24" s="146"/>
      <c r="G24" s="146"/>
    </row>
    <row r="25" spans="1:7" ht="15" customHeight="1">
      <c r="A25" s="163" t="s">
        <v>209</v>
      </c>
      <c r="B25" s="163"/>
      <c r="C25" s="163"/>
      <c r="D25" s="163"/>
      <c r="E25" s="163"/>
      <c r="F25" s="163"/>
      <c r="G25" s="163"/>
    </row>
    <row r="26" spans="1:7" ht="15" customHeight="1">
      <c r="A26" s="163" t="s">
        <v>210</v>
      </c>
      <c r="B26" s="163"/>
      <c r="C26" s="163"/>
      <c r="D26" s="163"/>
      <c r="E26" s="163"/>
      <c r="F26" s="163"/>
      <c r="G26" s="163"/>
    </row>
    <row r="27" spans="1:7" ht="15" customHeight="1">
      <c r="A27" s="163" t="s">
        <v>211</v>
      </c>
      <c r="B27" s="163"/>
      <c r="C27" s="163"/>
      <c r="D27" s="163"/>
      <c r="E27" s="163"/>
      <c r="F27" s="163"/>
      <c r="G27" s="163"/>
    </row>
    <row r="28" spans="1:7" ht="15">
      <c r="A28" s="163"/>
      <c r="B28" s="163"/>
      <c r="C28" s="163"/>
      <c r="D28" s="163"/>
      <c r="E28" s="163"/>
      <c r="F28" s="163"/>
      <c r="G28" s="163"/>
    </row>
    <row r="29" spans="1:7" ht="15">
      <c r="A29" s="159" t="s">
        <v>212</v>
      </c>
      <c r="B29" s="159"/>
      <c r="C29" s="159"/>
      <c r="D29" s="159"/>
      <c r="E29" s="159"/>
      <c r="F29" s="159"/>
      <c r="G29" s="159"/>
    </row>
    <row r="30" spans="1:7" ht="15">
      <c r="A30" s="159"/>
      <c r="B30" s="159"/>
      <c r="C30" s="159"/>
      <c r="D30" s="159"/>
      <c r="E30" s="159"/>
      <c r="F30" s="159"/>
      <c r="G30" s="159"/>
    </row>
  </sheetData>
  <sheetProtection/>
  <mergeCells count="10">
    <mergeCell ref="A29:G30"/>
    <mergeCell ref="A1:G1"/>
    <mergeCell ref="A25:G25"/>
    <mergeCell ref="A26:G26"/>
    <mergeCell ref="A16:G16"/>
    <mergeCell ref="A2:G2"/>
    <mergeCell ref="A4:G4"/>
    <mergeCell ref="A3:G3"/>
    <mergeCell ref="A5:G5"/>
    <mergeCell ref="A27:G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"/>
  <sheetViews>
    <sheetView zoomScalePageLayoutView="0" workbookViewId="0" topLeftCell="A1">
      <selection activeCell="B130" sqref="B130"/>
    </sheetView>
  </sheetViews>
  <sheetFormatPr defaultColWidth="9.140625" defaultRowHeight="15"/>
  <cols>
    <col min="1" max="1" width="35.8515625" style="0" customWidth="1"/>
    <col min="2" max="2" width="14.140625" style="0" customWidth="1"/>
    <col min="3" max="7" width="15.7109375" style="0" customWidth="1"/>
  </cols>
  <sheetData>
    <row r="1" spans="1:5" ht="18.75">
      <c r="A1" s="195" t="s">
        <v>127</v>
      </c>
      <c r="B1" s="195"/>
      <c r="C1" s="195"/>
      <c r="D1" s="195"/>
      <c r="E1" s="195"/>
    </row>
    <row r="2" ht="15">
      <c r="A2" s="70"/>
    </row>
    <row r="3" ht="15.75" thickBot="1">
      <c r="A3" s="70"/>
    </row>
    <row r="4" spans="1:5" ht="24.75" thickBot="1">
      <c r="A4" s="71" t="s">
        <v>23</v>
      </c>
      <c r="B4" s="56" t="s">
        <v>24</v>
      </c>
      <c r="C4" s="56" t="s">
        <v>25</v>
      </c>
      <c r="D4" s="56" t="s">
        <v>26</v>
      </c>
      <c r="E4" s="56" t="s">
        <v>27</v>
      </c>
    </row>
    <row r="5" spans="1:5" ht="15">
      <c r="A5" s="55" t="s">
        <v>28</v>
      </c>
      <c r="B5" s="57">
        <v>1045602.95</v>
      </c>
      <c r="C5" s="57">
        <v>1045602.95</v>
      </c>
      <c r="D5" s="57">
        <v>1077997.98</v>
      </c>
      <c r="E5" s="58">
        <v>103.1</v>
      </c>
    </row>
    <row r="6" spans="1:5" ht="24.75">
      <c r="A6" s="72" t="s">
        <v>29</v>
      </c>
      <c r="B6" s="59">
        <v>1045602.95</v>
      </c>
      <c r="C6" s="59">
        <v>1045602.95</v>
      </c>
      <c r="D6" s="59">
        <v>1077997.98</v>
      </c>
      <c r="E6" s="60">
        <v>103.1</v>
      </c>
    </row>
    <row r="7" spans="1:5" ht="24.75">
      <c r="A7" s="55" t="s">
        <v>30</v>
      </c>
      <c r="B7" s="57">
        <v>1045602.95</v>
      </c>
      <c r="C7" s="57">
        <v>1045602.95</v>
      </c>
      <c r="D7" s="57">
        <v>1077997.98</v>
      </c>
      <c r="E7" s="58"/>
    </row>
    <row r="8" spans="1:5" ht="15">
      <c r="A8" s="73" t="s">
        <v>31</v>
      </c>
      <c r="B8" s="57">
        <v>8650.87</v>
      </c>
      <c r="C8" s="57">
        <v>8650.87</v>
      </c>
      <c r="D8" s="57">
        <v>8650.87</v>
      </c>
      <c r="E8" s="58">
        <v>100</v>
      </c>
    </row>
    <row r="9" spans="1:5" ht="15">
      <c r="A9" s="73" t="s">
        <v>32</v>
      </c>
      <c r="B9" s="58">
        <v>51</v>
      </c>
      <c r="C9" s="58">
        <v>51</v>
      </c>
      <c r="D9" s="58">
        <v>50.28</v>
      </c>
      <c r="E9" s="58">
        <v>98.59</v>
      </c>
    </row>
    <row r="10" spans="1:5" ht="24.75">
      <c r="A10" s="73" t="s">
        <v>33</v>
      </c>
      <c r="B10" s="58">
        <v>530.89</v>
      </c>
      <c r="C10" s="58">
        <v>530.89</v>
      </c>
      <c r="D10" s="57">
        <v>1200</v>
      </c>
      <c r="E10" s="58">
        <v>226.04</v>
      </c>
    </row>
    <row r="11" spans="1:5" ht="24.75">
      <c r="A11" s="73" t="s">
        <v>34</v>
      </c>
      <c r="B11" s="57">
        <v>89184.36</v>
      </c>
      <c r="C11" s="57">
        <v>89184.36</v>
      </c>
      <c r="D11" s="57">
        <v>89184.36</v>
      </c>
      <c r="E11" s="58">
        <v>100</v>
      </c>
    </row>
    <row r="12" spans="1:5" ht="15">
      <c r="A12" s="73" t="s">
        <v>35</v>
      </c>
      <c r="B12" s="57">
        <v>900000</v>
      </c>
      <c r="C12" s="57">
        <v>900000</v>
      </c>
      <c r="D12" s="57">
        <v>928606.96</v>
      </c>
      <c r="E12" s="58">
        <v>103.18</v>
      </c>
    </row>
    <row r="13" spans="1:5" ht="24.75">
      <c r="A13" s="73" t="s">
        <v>36</v>
      </c>
      <c r="B13" s="57">
        <v>6000</v>
      </c>
      <c r="C13" s="57">
        <v>6000</v>
      </c>
      <c r="D13" s="57">
        <v>6290.25</v>
      </c>
      <c r="E13" s="58">
        <v>104.84</v>
      </c>
    </row>
    <row r="14" spans="1:5" ht="24.75">
      <c r="A14" s="73" t="s">
        <v>37</v>
      </c>
      <c r="B14" s="58">
        <v>354.36</v>
      </c>
      <c r="C14" s="58">
        <v>354.36</v>
      </c>
      <c r="D14" s="58">
        <v>28.8</v>
      </c>
      <c r="E14" s="58">
        <v>8.13</v>
      </c>
    </row>
    <row r="15" spans="1:5" ht="24.75">
      <c r="A15" s="73" t="s">
        <v>38</v>
      </c>
      <c r="B15" s="57">
        <v>15455.86</v>
      </c>
      <c r="C15" s="57">
        <v>15455.86</v>
      </c>
      <c r="D15" s="57">
        <v>15455.86</v>
      </c>
      <c r="E15" s="58">
        <v>100</v>
      </c>
    </row>
    <row r="16" spans="1:5" ht="15">
      <c r="A16" s="73" t="s">
        <v>39</v>
      </c>
      <c r="B16" s="57">
        <v>24800</v>
      </c>
      <c r="C16" s="57">
        <v>24800</v>
      </c>
      <c r="D16" s="57">
        <v>27954.99</v>
      </c>
      <c r="E16" s="58">
        <v>112.72</v>
      </c>
    </row>
    <row r="17" spans="1:5" ht="24.75">
      <c r="A17" s="73" t="s">
        <v>40</v>
      </c>
      <c r="B17" s="58">
        <v>575.61</v>
      </c>
      <c r="C17" s="58">
        <v>575.61</v>
      </c>
      <c r="D17" s="58">
        <v>575.61</v>
      </c>
      <c r="E17" s="58">
        <v>100</v>
      </c>
    </row>
    <row r="18" spans="1:5" ht="24.75">
      <c r="A18" s="73" t="s">
        <v>41</v>
      </c>
      <c r="B18" s="58">
        <v>524</v>
      </c>
      <c r="C18" s="58">
        <v>524</v>
      </c>
      <c r="D18" s="58">
        <v>56.05</v>
      </c>
      <c r="E18" s="58">
        <v>10.7</v>
      </c>
    </row>
    <row r="19" spans="1:5" ht="15">
      <c r="A19" s="74" t="s">
        <v>42</v>
      </c>
      <c r="B19" s="63">
        <v>524</v>
      </c>
      <c r="C19" s="63">
        <v>524</v>
      </c>
      <c r="D19" s="63">
        <v>56.05</v>
      </c>
      <c r="E19" s="63">
        <v>10.7</v>
      </c>
    </row>
    <row r="20" spans="1:5" ht="15">
      <c r="A20" s="73" t="s">
        <v>32</v>
      </c>
      <c r="B20" s="58">
        <v>24</v>
      </c>
      <c r="C20" s="58">
        <v>24</v>
      </c>
      <c r="D20" s="58">
        <v>43.28</v>
      </c>
      <c r="E20" s="58">
        <v>180.33</v>
      </c>
    </row>
    <row r="21" spans="1:5" ht="15">
      <c r="A21" s="73" t="s">
        <v>43</v>
      </c>
      <c r="B21" s="58">
        <v>24</v>
      </c>
      <c r="C21" s="58">
        <v>24</v>
      </c>
      <c r="D21" s="58">
        <v>43.28</v>
      </c>
      <c r="E21" s="58">
        <v>180.33</v>
      </c>
    </row>
    <row r="22" spans="1:5" ht="24.75">
      <c r="A22" s="75" t="s">
        <v>44</v>
      </c>
      <c r="B22" s="64"/>
      <c r="C22" s="64"/>
      <c r="D22" s="65">
        <v>43.28</v>
      </c>
      <c r="E22" s="64"/>
    </row>
    <row r="23" spans="1:5" ht="15">
      <c r="A23" s="73" t="s">
        <v>39</v>
      </c>
      <c r="B23" s="58">
        <v>500</v>
      </c>
      <c r="C23" s="58">
        <v>500</v>
      </c>
      <c r="D23" s="58">
        <v>12.77</v>
      </c>
      <c r="E23" s="58">
        <v>2.55</v>
      </c>
    </row>
    <row r="24" spans="1:5" ht="15">
      <c r="A24" s="73" t="s">
        <v>43</v>
      </c>
      <c r="B24" s="58">
        <v>500</v>
      </c>
      <c r="C24" s="58">
        <v>500</v>
      </c>
      <c r="D24" s="58">
        <v>12.77</v>
      </c>
      <c r="E24" s="58">
        <v>2.55</v>
      </c>
    </row>
    <row r="25" spans="1:5" ht="15">
      <c r="A25" s="75" t="s">
        <v>45</v>
      </c>
      <c r="B25" s="64"/>
      <c r="C25" s="64"/>
      <c r="D25" s="65">
        <v>12.77</v>
      </c>
      <c r="E25" s="64"/>
    </row>
    <row r="26" spans="1:5" ht="15">
      <c r="A26" s="73" t="s">
        <v>46</v>
      </c>
      <c r="B26" s="57">
        <v>1006784.2</v>
      </c>
      <c r="C26" s="57">
        <v>1006784.2</v>
      </c>
      <c r="D26" s="57">
        <v>1027224.28</v>
      </c>
      <c r="E26" s="58">
        <v>102.03</v>
      </c>
    </row>
    <row r="27" spans="1:5" ht="15">
      <c r="A27" s="74" t="s">
        <v>47</v>
      </c>
      <c r="B27" s="66">
        <v>993841.07</v>
      </c>
      <c r="C27" s="66">
        <v>993841.07</v>
      </c>
      <c r="D27" s="66">
        <v>1014281.15</v>
      </c>
      <c r="E27" s="63">
        <v>102.06</v>
      </c>
    </row>
    <row r="28" spans="1:5" ht="15">
      <c r="A28" s="73" t="s">
        <v>31</v>
      </c>
      <c r="B28" s="57">
        <v>2510.87</v>
      </c>
      <c r="C28" s="57">
        <v>2510.87</v>
      </c>
      <c r="D28" s="57">
        <v>2510.87</v>
      </c>
      <c r="E28" s="58">
        <v>100</v>
      </c>
    </row>
    <row r="29" spans="1:5" ht="15">
      <c r="A29" s="73" t="s">
        <v>43</v>
      </c>
      <c r="B29" s="58">
        <v>530.89</v>
      </c>
      <c r="C29" s="58">
        <v>530.89</v>
      </c>
      <c r="D29" s="58">
        <v>530.89</v>
      </c>
      <c r="E29" s="58">
        <v>100</v>
      </c>
    </row>
    <row r="30" spans="1:5" ht="15">
      <c r="A30" s="75" t="s">
        <v>48</v>
      </c>
      <c r="B30" s="64"/>
      <c r="C30" s="64"/>
      <c r="D30" s="65">
        <v>530.89</v>
      </c>
      <c r="E30" s="64"/>
    </row>
    <row r="31" spans="1:5" ht="15">
      <c r="A31" s="73" t="s">
        <v>49</v>
      </c>
      <c r="B31" s="58">
        <v>450.91</v>
      </c>
      <c r="C31" s="58">
        <v>450.91</v>
      </c>
      <c r="D31" s="58">
        <v>450.91</v>
      </c>
      <c r="E31" s="58">
        <v>100</v>
      </c>
    </row>
    <row r="32" spans="1:5" ht="15">
      <c r="A32" s="75" t="s">
        <v>50</v>
      </c>
      <c r="B32" s="64"/>
      <c r="C32" s="64"/>
      <c r="D32" s="65">
        <v>450.91</v>
      </c>
      <c r="E32" s="64"/>
    </row>
    <row r="33" spans="1:5" ht="15">
      <c r="A33" s="73" t="s">
        <v>51</v>
      </c>
      <c r="B33" s="57">
        <v>1529.07</v>
      </c>
      <c r="C33" s="57">
        <v>1529.07</v>
      </c>
      <c r="D33" s="57">
        <v>1529.07</v>
      </c>
      <c r="E33" s="58">
        <v>100</v>
      </c>
    </row>
    <row r="34" spans="1:5" ht="24.75">
      <c r="A34" s="75" t="s">
        <v>52</v>
      </c>
      <c r="B34" s="64"/>
      <c r="C34" s="64"/>
      <c r="D34" s="67">
        <v>1529.07</v>
      </c>
      <c r="E34" s="64"/>
    </row>
    <row r="35" spans="1:5" ht="15">
      <c r="A35" s="73" t="s">
        <v>32</v>
      </c>
      <c r="B35" s="58">
        <v>27</v>
      </c>
      <c r="C35" s="58">
        <v>27</v>
      </c>
      <c r="D35" s="58">
        <v>7</v>
      </c>
      <c r="E35" s="58">
        <v>25.93</v>
      </c>
    </row>
    <row r="36" spans="1:5" ht="15">
      <c r="A36" s="73" t="s">
        <v>43</v>
      </c>
      <c r="B36" s="58">
        <v>2</v>
      </c>
      <c r="C36" s="58">
        <v>2</v>
      </c>
      <c r="D36" s="61"/>
      <c r="E36" s="61"/>
    </row>
    <row r="37" spans="1:5" ht="15">
      <c r="A37" s="73" t="s">
        <v>49</v>
      </c>
      <c r="B37" s="58">
        <v>25</v>
      </c>
      <c r="C37" s="58">
        <v>25</v>
      </c>
      <c r="D37" s="58">
        <v>7</v>
      </c>
      <c r="E37" s="58">
        <v>28</v>
      </c>
    </row>
    <row r="38" spans="1:5" ht="15">
      <c r="A38" s="75" t="s">
        <v>50</v>
      </c>
      <c r="B38" s="64"/>
      <c r="C38" s="64"/>
      <c r="D38" s="65">
        <v>7</v>
      </c>
      <c r="E38" s="64"/>
    </row>
    <row r="39" spans="1:5" ht="24.75">
      <c r="A39" s="73" t="s">
        <v>33</v>
      </c>
      <c r="B39" s="58">
        <v>530.89</v>
      </c>
      <c r="C39" s="58">
        <v>530.89</v>
      </c>
      <c r="D39" s="57">
        <v>1200</v>
      </c>
      <c r="E39" s="58">
        <v>226.04</v>
      </c>
    </row>
    <row r="40" spans="1:5" ht="15">
      <c r="A40" s="73" t="s">
        <v>43</v>
      </c>
      <c r="B40" s="58">
        <v>530.89</v>
      </c>
      <c r="C40" s="58">
        <v>530.89</v>
      </c>
      <c r="D40" s="57">
        <v>1200</v>
      </c>
      <c r="E40" s="58">
        <v>226.04</v>
      </c>
    </row>
    <row r="41" spans="1:5" ht="15">
      <c r="A41" s="75" t="s">
        <v>53</v>
      </c>
      <c r="B41" s="64"/>
      <c r="C41" s="64"/>
      <c r="D41" s="67">
        <v>1200</v>
      </c>
      <c r="E41" s="64"/>
    </row>
    <row r="42" spans="1:5" ht="24.75">
      <c r="A42" s="73" t="s">
        <v>34</v>
      </c>
      <c r="B42" s="57">
        <v>76241.23</v>
      </c>
      <c r="C42" s="57">
        <v>76241.23</v>
      </c>
      <c r="D42" s="57">
        <v>76241.23</v>
      </c>
      <c r="E42" s="58">
        <v>100</v>
      </c>
    </row>
    <row r="43" spans="1:5" ht="15">
      <c r="A43" s="73" t="s">
        <v>43</v>
      </c>
      <c r="B43" s="57">
        <v>75935.97</v>
      </c>
      <c r="C43" s="57">
        <v>75935.97</v>
      </c>
      <c r="D43" s="57">
        <v>75756.25</v>
      </c>
      <c r="E43" s="58">
        <v>99.76</v>
      </c>
    </row>
    <row r="44" spans="1:5" ht="15">
      <c r="A44" s="75" t="s">
        <v>53</v>
      </c>
      <c r="B44" s="64"/>
      <c r="C44" s="64"/>
      <c r="D44" s="67">
        <v>3742.22</v>
      </c>
      <c r="E44" s="64"/>
    </row>
    <row r="45" spans="1:5" ht="24.75">
      <c r="A45" s="75" t="s">
        <v>54</v>
      </c>
      <c r="B45" s="64"/>
      <c r="C45" s="64"/>
      <c r="D45" s="67">
        <v>13415.13</v>
      </c>
      <c r="E45" s="64"/>
    </row>
    <row r="46" spans="1:5" ht="15">
      <c r="A46" s="75" t="s">
        <v>55</v>
      </c>
      <c r="B46" s="64"/>
      <c r="C46" s="64"/>
      <c r="D46" s="65">
        <v>706.13</v>
      </c>
      <c r="E46" s="64"/>
    </row>
    <row r="47" spans="1:5" ht="24.75">
      <c r="A47" s="75" t="s">
        <v>56</v>
      </c>
      <c r="B47" s="64"/>
      <c r="C47" s="64"/>
      <c r="D47" s="67">
        <v>6662.91</v>
      </c>
      <c r="E47" s="64"/>
    </row>
    <row r="48" spans="1:5" ht="15">
      <c r="A48" s="75" t="s">
        <v>57</v>
      </c>
      <c r="B48" s="64"/>
      <c r="C48" s="64"/>
      <c r="D48" s="67">
        <v>20179.28</v>
      </c>
      <c r="E48" s="64"/>
    </row>
    <row r="49" spans="1:5" ht="24.75">
      <c r="A49" s="75" t="s">
        <v>58</v>
      </c>
      <c r="B49" s="64"/>
      <c r="C49" s="64"/>
      <c r="D49" s="67">
        <v>1950.05</v>
      </c>
      <c r="E49" s="64"/>
    </row>
    <row r="50" spans="1:5" ht="15">
      <c r="A50" s="75" t="s">
        <v>59</v>
      </c>
      <c r="B50" s="64"/>
      <c r="C50" s="64"/>
      <c r="D50" s="65">
        <v>21.51</v>
      </c>
      <c r="E50" s="64"/>
    </row>
    <row r="51" spans="1:5" ht="24.75">
      <c r="A51" s="75" t="s">
        <v>60</v>
      </c>
      <c r="B51" s="64"/>
      <c r="C51" s="64"/>
      <c r="D51" s="65">
        <v>248.95</v>
      </c>
      <c r="E51" s="64"/>
    </row>
    <row r="52" spans="1:5" ht="15">
      <c r="A52" s="75" t="s">
        <v>61</v>
      </c>
      <c r="B52" s="64"/>
      <c r="C52" s="64"/>
      <c r="D52" s="67">
        <v>2589.84</v>
      </c>
      <c r="E52" s="64"/>
    </row>
    <row r="53" spans="1:5" ht="24.75">
      <c r="A53" s="75" t="s">
        <v>62</v>
      </c>
      <c r="B53" s="64"/>
      <c r="C53" s="64"/>
      <c r="D53" s="67">
        <v>4704.17</v>
      </c>
      <c r="E53" s="64"/>
    </row>
    <row r="54" spans="1:5" ht="15">
      <c r="A54" s="75" t="s">
        <v>63</v>
      </c>
      <c r="B54" s="64"/>
      <c r="C54" s="64"/>
      <c r="D54" s="67">
        <v>14601.8</v>
      </c>
      <c r="E54" s="64"/>
    </row>
    <row r="55" spans="1:5" ht="15">
      <c r="A55" s="75" t="s">
        <v>64</v>
      </c>
      <c r="B55" s="64"/>
      <c r="C55" s="64"/>
      <c r="D55" s="67">
        <v>2707.59</v>
      </c>
      <c r="E55" s="64"/>
    </row>
    <row r="56" spans="1:5" ht="15">
      <c r="A56" s="75" t="s">
        <v>65</v>
      </c>
      <c r="B56" s="64"/>
      <c r="C56" s="64"/>
      <c r="D56" s="67">
        <v>2555.14</v>
      </c>
      <c r="E56" s="64"/>
    </row>
    <row r="57" spans="1:5" ht="15">
      <c r="A57" s="75" t="s">
        <v>66</v>
      </c>
      <c r="B57" s="64"/>
      <c r="C57" s="64"/>
      <c r="D57" s="67">
        <v>1302.59</v>
      </c>
      <c r="E57" s="64"/>
    </row>
    <row r="58" spans="1:5" ht="15">
      <c r="A58" s="75" t="s">
        <v>67</v>
      </c>
      <c r="B58" s="64"/>
      <c r="C58" s="64"/>
      <c r="D58" s="65">
        <v>75</v>
      </c>
      <c r="E58" s="64"/>
    </row>
    <row r="59" spans="1:5" ht="24.75">
      <c r="A59" s="75" t="s">
        <v>44</v>
      </c>
      <c r="B59" s="64"/>
      <c r="C59" s="64"/>
      <c r="D59" s="65">
        <v>293.94</v>
      </c>
      <c r="E59" s="64"/>
    </row>
    <row r="60" spans="1:5" ht="15">
      <c r="A60" s="73" t="s">
        <v>49</v>
      </c>
      <c r="B60" s="58">
        <v>305.26</v>
      </c>
      <c r="C60" s="58">
        <v>305.26</v>
      </c>
      <c r="D60" s="58">
        <v>484.98</v>
      </c>
      <c r="E60" s="58">
        <v>158.87</v>
      </c>
    </row>
    <row r="61" spans="1:5" ht="24.75">
      <c r="A61" s="75" t="s">
        <v>68</v>
      </c>
      <c r="B61" s="64"/>
      <c r="C61" s="64"/>
      <c r="D61" s="65">
        <v>484.98</v>
      </c>
      <c r="E61" s="64"/>
    </row>
    <row r="62" spans="1:5" ht="15">
      <c r="A62" s="73" t="s">
        <v>35</v>
      </c>
      <c r="B62" s="57">
        <v>900000</v>
      </c>
      <c r="C62" s="57">
        <v>900000</v>
      </c>
      <c r="D62" s="57">
        <v>925610.27</v>
      </c>
      <c r="E62" s="58">
        <v>102.85</v>
      </c>
    </row>
    <row r="63" spans="1:5" ht="15">
      <c r="A63" s="73" t="s">
        <v>69</v>
      </c>
      <c r="B63" s="57">
        <v>894000</v>
      </c>
      <c r="C63" s="57">
        <v>894000</v>
      </c>
      <c r="D63" s="57">
        <v>918727.64</v>
      </c>
      <c r="E63" s="58">
        <v>102.77</v>
      </c>
    </row>
    <row r="64" spans="1:5" ht="15">
      <c r="A64" s="75" t="s">
        <v>70</v>
      </c>
      <c r="B64" s="64"/>
      <c r="C64" s="64"/>
      <c r="D64" s="67">
        <v>762223.41</v>
      </c>
      <c r="E64" s="64"/>
    </row>
    <row r="65" spans="1:5" ht="15">
      <c r="A65" s="75" t="s">
        <v>71</v>
      </c>
      <c r="B65" s="64"/>
      <c r="C65" s="64"/>
      <c r="D65" s="67">
        <v>30617.03</v>
      </c>
      <c r="E65" s="64"/>
    </row>
    <row r="66" spans="1:5" ht="24.75">
      <c r="A66" s="75" t="s">
        <v>72</v>
      </c>
      <c r="B66" s="64"/>
      <c r="C66" s="64"/>
      <c r="D66" s="67">
        <v>125887.2</v>
      </c>
      <c r="E66" s="64"/>
    </row>
    <row r="67" spans="1:5" ht="15">
      <c r="A67" s="73" t="s">
        <v>43</v>
      </c>
      <c r="B67" s="57">
        <v>5700</v>
      </c>
      <c r="C67" s="57">
        <v>5700</v>
      </c>
      <c r="D67" s="57">
        <v>6578.89</v>
      </c>
      <c r="E67" s="58">
        <v>115.42</v>
      </c>
    </row>
    <row r="68" spans="1:5" ht="15">
      <c r="A68" s="75" t="s">
        <v>53</v>
      </c>
      <c r="B68" s="64"/>
      <c r="C68" s="64"/>
      <c r="D68" s="65">
        <v>557.7</v>
      </c>
      <c r="E68" s="64"/>
    </row>
    <row r="69" spans="1:5" ht="24.75">
      <c r="A69" s="75" t="s">
        <v>56</v>
      </c>
      <c r="B69" s="64"/>
      <c r="C69" s="64"/>
      <c r="D69" s="65">
        <v>4.39</v>
      </c>
      <c r="E69" s="64"/>
    </row>
    <row r="70" spans="1:5" ht="15">
      <c r="A70" s="75" t="s">
        <v>59</v>
      </c>
      <c r="B70" s="64"/>
      <c r="C70" s="64"/>
      <c r="D70" s="67">
        <v>1995.61</v>
      </c>
      <c r="E70" s="64"/>
    </row>
    <row r="71" spans="1:5" ht="15">
      <c r="A71" s="75" t="s">
        <v>73</v>
      </c>
      <c r="B71" s="64"/>
      <c r="C71" s="64"/>
      <c r="D71" s="67">
        <v>2492.32</v>
      </c>
      <c r="E71" s="64"/>
    </row>
    <row r="72" spans="1:5" ht="15">
      <c r="A72" s="75" t="s">
        <v>74</v>
      </c>
      <c r="B72" s="64"/>
      <c r="C72" s="64"/>
      <c r="D72" s="65">
        <v>194.13</v>
      </c>
      <c r="E72" s="64"/>
    </row>
    <row r="73" spans="1:5" ht="15">
      <c r="A73" s="75" t="s">
        <v>75</v>
      </c>
      <c r="B73" s="64"/>
      <c r="C73" s="64"/>
      <c r="D73" s="65">
        <v>39.81</v>
      </c>
      <c r="E73" s="64"/>
    </row>
    <row r="74" spans="1:5" ht="15">
      <c r="A74" s="75" t="s">
        <v>48</v>
      </c>
      <c r="B74" s="64"/>
      <c r="C74" s="64"/>
      <c r="D74" s="65">
        <v>66.11</v>
      </c>
      <c r="E74" s="64"/>
    </row>
    <row r="75" spans="1:5" ht="24.75">
      <c r="A75" s="75" t="s">
        <v>44</v>
      </c>
      <c r="B75" s="64"/>
      <c r="C75" s="64"/>
      <c r="D75" s="67">
        <v>1228.82</v>
      </c>
      <c r="E75" s="64"/>
    </row>
    <row r="76" spans="1:5" ht="15">
      <c r="A76" s="73" t="s">
        <v>49</v>
      </c>
      <c r="B76" s="58">
        <v>300</v>
      </c>
      <c r="C76" s="58">
        <v>300</v>
      </c>
      <c r="D76" s="58">
        <v>303.74</v>
      </c>
      <c r="E76" s="58">
        <v>101.25</v>
      </c>
    </row>
    <row r="77" spans="1:5" ht="15">
      <c r="A77" s="75" t="s">
        <v>50</v>
      </c>
      <c r="B77" s="64"/>
      <c r="C77" s="64"/>
      <c r="D77" s="65">
        <v>303.74</v>
      </c>
      <c r="E77" s="64"/>
    </row>
    <row r="78" spans="1:5" ht="15">
      <c r="A78" s="73" t="s">
        <v>39</v>
      </c>
      <c r="B78" s="57">
        <v>13955.47</v>
      </c>
      <c r="C78" s="57">
        <v>13955.47</v>
      </c>
      <c r="D78" s="57">
        <v>8136.17</v>
      </c>
      <c r="E78" s="58">
        <v>58.3</v>
      </c>
    </row>
    <row r="79" spans="1:5" ht="15">
      <c r="A79" s="73" t="s">
        <v>43</v>
      </c>
      <c r="B79" s="57">
        <v>13935.47</v>
      </c>
      <c r="C79" s="57">
        <v>13935.47</v>
      </c>
      <c r="D79" s="57">
        <v>8136.17</v>
      </c>
      <c r="E79" s="58">
        <v>58.38</v>
      </c>
    </row>
    <row r="80" spans="1:5" ht="24.75">
      <c r="A80" s="75" t="s">
        <v>56</v>
      </c>
      <c r="B80" s="64"/>
      <c r="C80" s="64"/>
      <c r="D80" s="65">
        <v>197.16</v>
      </c>
      <c r="E80" s="64"/>
    </row>
    <row r="81" spans="1:5" ht="15">
      <c r="A81" s="75" t="s">
        <v>59</v>
      </c>
      <c r="B81" s="64"/>
      <c r="C81" s="64"/>
      <c r="D81" s="65">
        <v>981.97</v>
      </c>
      <c r="E81" s="64"/>
    </row>
    <row r="82" spans="1:5" ht="15">
      <c r="A82" s="75" t="s">
        <v>73</v>
      </c>
      <c r="B82" s="64"/>
      <c r="C82" s="64"/>
      <c r="D82" s="67">
        <v>2303.15</v>
      </c>
      <c r="E82" s="64"/>
    </row>
    <row r="83" spans="1:5" ht="24.75">
      <c r="A83" s="75" t="s">
        <v>44</v>
      </c>
      <c r="B83" s="64"/>
      <c r="C83" s="64"/>
      <c r="D83" s="67">
        <v>4653.89</v>
      </c>
      <c r="E83" s="64"/>
    </row>
    <row r="84" spans="1:5" ht="15">
      <c r="A84" s="73" t="s">
        <v>49</v>
      </c>
      <c r="B84" s="58">
        <v>20</v>
      </c>
      <c r="C84" s="58">
        <v>20</v>
      </c>
      <c r="D84" s="61"/>
      <c r="E84" s="61"/>
    </row>
    <row r="85" spans="1:5" ht="24.75">
      <c r="A85" s="73" t="s">
        <v>40</v>
      </c>
      <c r="B85" s="58">
        <v>575.61</v>
      </c>
      <c r="C85" s="58">
        <v>575.61</v>
      </c>
      <c r="D85" s="58">
        <v>575.61</v>
      </c>
      <c r="E85" s="58">
        <v>100</v>
      </c>
    </row>
    <row r="86" spans="1:5" ht="15">
      <c r="A86" s="73" t="s">
        <v>43</v>
      </c>
      <c r="B86" s="58">
        <v>575.61</v>
      </c>
      <c r="C86" s="58">
        <v>575.61</v>
      </c>
      <c r="D86" s="58">
        <v>575.61</v>
      </c>
      <c r="E86" s="58">
        <v>100</v>
      </c>
    </row>
    <row r="87" spans="1:5" ht="15">
      <c r="A87" s="75" t="s">
        <v>53</v>
      </c>
      <c r="B87" s="64"/>
      <c r="C87" s="64"/>
      <c r="D87" s="65">
        <v>575.61</v>
      </c>
      <c r="E87" s="64"/>
    </row>
    <row r="88" spans="1:5" ht="24.75">
      <c r="A88" s="76" t="s">
        <v>76</v>
      </c>
      <c r="B88" s="68">
        <v>12943.13</v>
      </c>
      <c r="C88" s="68">
        <v>12943.13</v>
      </c>
      <c r="D88" s="68">
        <v>12943.13</v>
      </c>
      <c r="E88" s="69">
        <v>100</v>
      </c>
    </row>
    <row r="89" spans="1:5" ht="24.75">
      <c r="A89" s="73" t="s">
        <v>34</v>
      </c>
      <c r="B89" s="57">
        <v>12943.13</v>
      </c>
      <c r="C89" s="57">
        <v>12943.13</v>
      </c>
      <c r="D89" s="57">
        <v>12943.13</v>
      </c>
      <c r="E89" s="58">
        <v>100</v>
      </c>
    </row>
    <row r="90" spans="1:5" ht="15">
      <c r="A90" s="73" t="s">
        <v>43</v>
      </c>
      <c r="B90" s="57">
        <v>12943.13</v>
      </c>
      <c r="C90" s="57">
        <v>12943.13</v>
      </c>
      <c r="D90" s="57">
        <v>12943.13</v>
      </c>
      <c r="E90" s="58">
        <v>100</v>
      </c>
    </row>
    <row r="91" spans="1:5" ht="24.75">
      <c r="A91" s="75" t="s">
        <v>62</v>
      </c>
      <c r="B91" s="64"/>
      <c r="C91" s="64"/>
      <c r="D91" s="67">
        <v>12943.13</v>
      </c>
      <c r="E91" s="64"/>
    </row>
    <row r="92" spans="1:5" ht="24.75">
      <c r="A92" s="73" t="s">
        <v>77</v>
      </c>
      <c r="B92" s="57">
        <v>34631.47</v>
      </c>
      <c r="C92" s="57">
        <v>34631.47</v>
      </c>
      <c r="D92" s="57">
        <v>48305.86</v>
      </c>
      <c r="E92" s="58">
        <v>139.49</v>
      </c>
    </row>
    <row r="93" spans="1:5" ht="15">
      <c r="A93" s="74" t="s">
        <v>78</v>
      </c>
      <c r="B93" s="66">
        <v>12600</v>
      </c>
      <c r="C93" s="66">
        <v>12600</v>
      </c>
      <c r="D93" s="66">
        <v>23461.06</v>
      </c>
      <c r="E93" s="63">
        <v>186.2</v>
      </c>
    </row>
    <row r="94" spans="1:5" ht="15">
      <c r="A94" s="73" t="s">
        <v>31</v>
      </c>
      <c r="B94" s="57">
        <v>5600</v>
      </c>
      <c r="C94" s="57">
        <v>5600</v>
      </c>
      <c r="D94" s="57">
        <v>5600</v>
      </c>
      <c r="E94" s="58">
        <v>100</v>
      </c>
    </row>
    <row r="95" spans="1:5" ht="15">
      <c r="A95" s="73" t="s">
        <v>69</v>
      </c>
      <c r="B95" s="57">
        <v>1370</v>
      </c>
      <c r="C95" s="57">
        <v>1370</v>
      </c>
      <c r="D95" s="57">
        <v>1317.03</v>
      </c>
      <c r="E95" s="58">
        <v>96.13</v>
      </c>
    </row>
    <row r="96" spans="1:5" ht="15">
      <c r="A96" s="75" t="s">
        <v>70</v>
      </c>
      <c r="B96" s="64"/>
      <c r="C96" s="64"/>
      <c r="D96" s="67">
        <v>1130.49</v>
      </c>
      <c r="E96" s="64"/>
    </row>
    <row r="97" spans="1:5" ht="24.75">
      <c r="A97" s="75" t="s">
        <v>72</v>
      </c>
      <c r="B97" s="64"/>
      <c r="C97" s="64"/>
      <c r="D97" s="65">
        <v>186.54</v>
      </c>
      <c r="E97" s="64"/>
    </row>
    <row r="98" spans="1:5" ht="15">
      <c r="A98" s="73" t="s">
        <v>43</v>
      </c>
      <c r="B98" s="57">
        <v>4230</v>
      </c>
      <c r="C98" s="57">
        <v>4230</v>
      </c>
      <c r="D98" s="57">
        <v>4282.97</v>
      </c>
      <c r="E98" s="58">
        <v>101.25</v>
      </c>
    </row>
    <row r="99" spans="1:5" ht="15">
      <c r="A99" s="75" t="s">
        <v>53</v>
      </c>
      <c r="B99" s="64"/>
      <c r="C99" s="64"/>
      <c r="D99" s="65">
        <v>10.36</v>
      </c>
      <c r="E99" s="64"/>
    </row>
    <row r="100" spans="1:5" ht="24.75">
      <c r="A100" s="75" t="s">
        <v>56</v>
      </c>
      <c r="B100" s="64"/>
      <c r="C100" s="64"/>
      <c r="D100" s="65">
        <v>52.36</v>
      </c>
      <c r="E100" s="64"/>
    </row>
    <row r="101" spans="1:5" ht="15">
      <c r="A101" s="75" t="s">
        <v>45</v>
      </c>
      <c r="B101" s="64"/>
      <c r="C101" s="64"/>
      <c r="D101" s="65">
        <v>427.5</v>
      </c>
      <c r="E101" s="64"/>
    </row>
    <row r="102" spans="1:5" ht="15">
      <c r="A102" s="75" t="s">
        <v>59</v>
      </c>
      <c r="B102" s="64"/>
      <c r="C102" s="64"/>
      <c r="D102" s="65">
        <v>116.1</v>
      </c>
      <c r="E102" s="64"/>
    </row>
    <row r="103" spans="1:5" ht="15">
      <c r="A103" s="75" t="s">
        <v>61</v>
      </c>
      <c r="B103" s="64"/>
      <c r="C103" s="64"/>
      <c r="D103" s="65">
        <v>22.4</v>
      </c>
      <c r="E103" s="64"/>
    </row>
    <row r="104" spans="1:5" ht="15">
      <c r="A104" s="75" t="s">
        <v>73</v>
      </c>
      <c r="B104" s="64"/>
      <c r="C104" s="64"/>
      <c r="D104" s="65">
        <v>47.52</v>
      </c>
      <c r="E104" s="64"/>
    </row>
    <row r="105" spans="1:5" ht="15">
      <c r="A105" s="75" t="s">
        <v>66</v>
      </c>
      <c r="B105" s="64"/>
      <c r="C105" s="64"/>
      <c r="D105" s="67">
        <v>2289.25</v>
      </c>
      <c r="E105" s="64"/>
    </row>
    <row r="106" spans="1:5" ht="15">
      <c r="A106" s="75" t="s">
        <v>74</v>
      </c>
      <c r="B106" s="64"/>
      <c r="C106" s="64"/>
      <c r="D106" s="67">
        <v>1317.48</v>
      </c>
      <c r="E106" s="64"/>
    </row>
    <row r="107" spans="1:5" ht="15">
      <c r="A107" s="73" t="s">
        <v>39</v>
      </c>
      <c r="B107" s="57">
        <v>7000</v>
      </c>
      <c r="C107" s="57">
        <v>7000</v>
      </c>
      <c r="D107" s="57">
        <v>17861.06</v>
      </c>
      <c r="E107" s="58">
        <v>255.16</v>
      </c>
    </row>
    <row r="108" spans="1:5" ht="15">
      <c r="A108" s="73" t="s">
        <v>43</v>
      </c>
      <c r="B108" s="57">
        <v>7000</v>
      </c>
      <c r="C108" s="57">
        <v>7000</v>
      </c>
      <c r="D108" s="57">
        <v>17861.06</v>
      </c>
      <c r="E108" s="58">
        <v>255.16</v>
      </c>
    </row>
    <row r="109" spans="1:5" ht="15">
      <c r="A109" s="75" t="s">
        <v>53</v>
      </c>
      <c r="B109" s="64"/>
      <c r="C109" s="64"/>
      <c r="D109" s="67">
        <v>3658.81</v>
      </c>
      <c r="E109" s="64"/>
    </row>
    <row r="110" spans="1:5" ht="15">
      <c r="A110" s="75" t="s">
        <v>61</v>
      </c>
      <c r="B110" s="64"/>
      <c r="C110" s="64"/>
      <c r="D110" s="67">
        <v>14202.25</v>
      </c>
      <c r="E110" s="64"/>
    </row>
    <row r="111" spans="1:5" ht="24.75">
      <c r="A111" s="76" t="s">
        <v>79</v>
      </c>
      <c r="B111" s="68">
        <v>21491.47</v>
      </c>
      <c r="C111" s="68">
        <v>21491.47</v>
      </c>
      <c r="D111" s="68">
        <v>21746.11</v>
      </c>
      <c r="E111" s="69">
        <v>101.18</v>
      </c>
    </row>
    <row r="112" spans="1:5" ht="24.75">
      <c r="A112" s="73" t="s">
        <v>36</v>
      </c>
      <c r="B112" s="57">
        <v>6000</v>
      </c>
      <c r="C112" s="57">
        <v>6000</v>
      </c>
      <c r="D112" s="57">
        <v>6290.25</v>
      </c>
      <c r="E112" s="58">
        <v>104.84</v>
      </c>
    </row>
    <row r="113" spans="1:5" ht="15">
      <c r="A113" s="73" t="s">
        <v>43</v>
      </c>
      <c r="B113" s="57">
        <v>6000</v>
      </c>
      <c r="C113" s="57">
        <v>6000</v>
      </c>
      <c r="D113" s="57">
        <v>5715.25</v>
      </c>
      <c r="E113" s="58">
        <v>95.25</v>
      </c>
    </row>
    <row r="114" spans="1:5" ht="15">
      <c r="A114" s="75" t="s">
        <v>53</v>
      </c>
      <c r="B114" s="64"/>
      <c r="C114" s="64"/>
      <c r="D114" s="65">
        <v>158.1</v>
      </c>
      <c r="E114" s="64"/>
    </row>
    <row r="115" spans="1:5" ht="15">
      <c r="A115" s="75" t="s">
        <v>55</v>
      </c>
      <c r="B115" s="64"/>
      <c r="C115" s="64"/>
      <c r="D115" s="64"/>
      <c r="E115" s="64"/>
    </row>
    <row r="116" spans="1:5" ht="15">
      <c r="A116" s="75" t="s">
        <v>61</v>
      </c>
      <c r="B116" s="64"/>
      <c r="C116" s="64"/>
      <c r="D116" s="67">
        <v>5264.1</v>
      </c>
      <c r="E116" s="64"/>
    </row>
    <row r="117" spans="1:5" ht="15">
      <c r="A117" s="75" t="s">
        <v>66</v>
      </c>
      <c r="B117" s="64"/>
      <c r="C117" s="64"/>
      <c r="D117" s="65">
        <v>290.25</v>
      </c>
      <c r="E117" s="64"/>
    </row>
    <row r="118" spans="1:5" ht="24.75">
      <c r="A118" s="75" t="s">
        <v>44</v>
      </c>
      <c r="B118" s="64"/>
      <c r="C118" s="64"/>
      <c r="D118" s="65">
        <v>2.8</v>
      </c>
      <c r="E118" s="64"/>
    </row>
    <row r="119" spans="1:5" ht="24.75">
      <c r="A119" s="73" t="s">
        <v>80</v>
      </c>
      <c r="B119" s="61"/>
      <c r="C119" s="61"/>
      <c r="D119" s="58">
        <v>575</v>
      </c>
      <c r="E119" s="61"/>
    </row>
    <row r="120" spans="1:5" ht="15">
      <c r="A120" s="75" t="s">
        <v>81</v>
      </c>
      <c r="B120" s="64"/>
      <c r="C120" s="64"/>
      <c r="D120" s="65">
        <v>575</v>
      </c>
      <c r="E120" s="64"/>
    </row>
    <row r="121" spans="1:5" ht="24.75">
      <c r="A121" s="73" t="s">
        <v>37</v>
      </c>
      <c r="B121" s="58">
        <v>35.61</v>
      </c>
      <c r="C121" s="58">
        <v>35.61</v>
      </c>
      <c r="D121" s="61"/>
      <c r="E121" s="61"/>
    </row>
    <row r="122" spans="1:5" ht="15">
      <c r="A122" s="73" t="s">
        <v>43</v>
      </c>
      <c r="B122" s="58">
        <v>35.61</v>
      </c>
      <c r="C122" s="58">
        <v>35.61</v>
      </c>
      <c r="D122" s="61"/>
      <c r="E122" s="61"/>
    </row>
    <row r="123" spans="1:5" ht="24.75">
      <c r="A123" s="73" t="s">
        <v>38</v>
      </c>
      <c r="B123" s="57">
        <v>15455.86</v>
      </c>
      <c r="C123" s="57">
        <v>15455.86</v>
      </c>
      <c r="D123" s="57">
        <v>15455.86</v>
      </c>
      <c r="E123" s="58">
        <v>100</v>
      </c>
    </row>
    <row r="124" spans="1:5" ht="15">
      <c r="A124" s="73" t="s">
        <v>43</v>
      </c>
      <c r="B124" s="57">
        <v>14935.86</v>
      </c>
      <c r="C124" s="57">
        <v>14935.86</v>
      </c>
      <c r="D124" s="57">
        <v>15455.86</v>
      </c>
      <c r="E124" s="58">
        <v>103.48</v>
      </c>
    </row>
    <row r="125" spans="1:5" ht="15">
      <c r="A125" s="75" t="s">
        <v>53</v>
      </c>
      <c r="B125" s="64"/>
      <c r="C125" s="64"/>
      <c r="D125" s="67">
        <v>3477.75</v>
      </c>
      <c r="E125" s="64"/>
    </row>
    <row r="126" spans="1:5" ht="15">
      <c r="A126" s="75" t="s">
        <v>55</v>
      </c>
      <c r="B126" s="64"/>
      <c r="C126" s="64"/>
      <c r="D126" s="65">
        <v>25.15</v>
      </c>
      <c r="E126" s="64"/>
    </row>
    <row r="127" spans="1:5" ht="24.75">
      <c r="A127" s="75" t="s">
        <v>56</v>
      </c>
      <c r="B127" s="64"/>
      <c r="C127" s="64"/>
      <c r="D127" s="65">
        <v>127.8</v>
      </c>
      <c r="E127" s="64"/>
    </row>
    <row r="128" spans="1:5" ht="15">
      <c r="A128" s="75" t="s">
        <v>61</v>
      </c>
      <c r="B128" s="64"/>
      <c r="C128" s="64"/>
      <c r="D128" s="67">
        <v>8352.51</v>
      </c>
      <c r="E128" s="64"/>
    </row>
    <row r="129" spans="1:5" ht="15">
      <c r="A129" s="75" t="s">
        <v>66</v>
      </c>
      <c r="B129" s="64"/>
      <c r="C129" s="64"/>
      <c r="D129" s="67">
        <v>1972.24</v>
      </c>
      <c r="E129" s="64"/>
    </row>
    <row r="130" spans="1:5" ht="24.75">
      <c r="A130" s="75" t="s">
        <v>44</v>
      </c>
      <c r="B130" s="64"/>
      <c r="C130" s="64"/>
      <c r="D130" s="67">
        <v>1500.41</v>
      </c>
      <c r="E130" s="64"/>
    </row>
    <row r="131" spans="1:5" ht="15">
      <c r="A131" s="73" t="s">
        <v>49</v>
      </c>
      <c r="B131" s="58">
        <v>220</v>
      </c>
      <c r="C131" s="58">
        <v>220</v>
      </c>
      <c r="D131" s="61"/>
      <c r="E131" s="61"/>
    </row>
    <row r="132" spans="1:5" ht="24.75">
      <c r="A132" s="73" t="s">
        <v>80</v>
      </c>
      <c r="B132" s="58">
        <v>300</v>
      </c>
      <c r="C132" s="58">
        <v>300</v>
      </c>
      <c r="D132" s="61"/>
      <c r="E132" s="61"/>
    </row>
    <row r="133" spans="1:5" ht="15">
      <c r="A133" s="74" t="s">
        <v>82</v>
      </c>
      <c r="B133" s="63">
        <v>540</v>
      </c>
      <c r="C133" s="63">
        <v>540</v>
      </c>
      <c r="D133" s="63">
        <v>540</v>
      </c>
      <c r="E133" s="63">
        <v>100</v>
      </c>
    </row>
    <row r="134" spans="1:5" ht="15">
      <c r="A134" s="73" t="s">
        <v>31</v>
      </c>
      <c r="B134" s="58">
        <v>540</v>
      </c>
      <c r="C134" s="58">
        <v>540</v>
      </c>
      <c r="D134" s="58">
        <v>540</v>
      </c>
      <c r="E134" s="58">
        <v>100</v>
      </c>
    </row>
    <row r="135" spans="1:5" ht="15">
      <c r="A135" s="73" t="s">
        <v>43</v>
      </c>
      <c r="B135" s="58">
        <v>306.6</v>
      </c>
      <c r="C135" s="58">
        <v>306.6</v>
      </c>
      <c r="D135" s="58">
        <v>306.6</v>
      </c>
      <c r="E135" s="58">
        <v>100</v>
      </c>
    </row>
    <row r="136" spans="1:5" ht="24.75">
      <c r="A136" s="75" t="s">
        <v>56</v>
      </c>
      <c r="B136" s="64"/>
      <c r="C136" s="64"/>
      <c r="D136" s="65">
        <v>306.6</v>
      </c>
      <c r="E136" s="64"/>
    </row>
    <row r="137" spans="1:5" ht="24.75">
      <c r="A137" s="73" t="s">
        <v>83</v>
      </c>
      <c r="B137" s="58">
        <v>233.4</v>
      </c>
      <c r="C137" s="58">
        <v>233.4</v>
      </c>
      <c r="D137" s="58">
        <v>233.4</v>
      </c>
      <c r="E137" s="58">
        <v>100</v>
      </c>
    </row>
    <row r="138" spans="1:5" ht="24.75">
      <c r="A138" s="75" t="s">
        <v>84</v>
      </c>
      <c r="B138" s="64"/>
      <c r="C138" s="64"/>
      <c r="D138" s="65">
        <v>233.4</v>
      </c>
      <c r="E138" s="64"/>
    </row>
    <row r="139" spans="1:5" ht="24.75">
      <c r="A139" s="74" t="s">
        <v>85</v>
      </c>
      <c r="B139" s="62"/>
      <c r="C139" s="62"/>
      <c r="D139" s="66">
        <v>2558.69</v>
      </c>
      <c r="E139" s="62"/>
    </row>
    <row r="140" spans="1:5" ht="15">
      <c r="A140" s="73" t="s">
        <v>35</v>
      </c>
      <c r="B140" s="61"/>
      <c r="C140" s="61"/>
      <c r="D140" s="57">
        <v>2558.69</v>
      </c>
      <c r="E140" s="61"/>
    </row>
    <row r="141" spans="1:5" ht="15">
      <c r="A141" s="73" t="s">
        <v>51</v>
      </c>
      <c r="B141" s="61"/>
      <c r="C141" s="61"/>
      <c r="D141" s="57">
        <v>2558.69</v>
      </c>
      <c r="E141" s="61"/>
    </row>
    <row r="142" spans="1:5" ht="15">
      <c r="A142" s="75" t="s">
        <v>86</v>
      </c>
      <c r="B142" s="64"/>
      <c r="C142" s="64"/>
      <c r="D142" s="67">
        <v>2558.69</v>
      </c>
      <c r="E142" s="64"/>
    </row>
    <row r="143" spans="1:5" ht="15">
      <c r="A143" s="73" t="s">
        <v>87</v>
      </c>
      <c r="B143" s="58">
        <v>318.75</v>
      </c>
      <c r="C143" s="58">
        <v>318.75</v>
      </c>
      <c r="D143" s="58">
        <v>28.8</v>
      </c>
      <c r="E143" s="58">
        <v>9.04</v>
      </c>
    </row>
    <row r="144" spans="1:5" ht="15">
      <c r="A144" s="74" t="s">
        <v>88</v>
      </c>
      <c r="B144" s="63">
        <v>318.75</v>
      </c>
      <c r="C144" s="63">
        <v>318.75</v>
      </c>
      <c r="D144" s="63">
        <v>28.8</v>
      </c>
      <c r="E144" s="63">
        <v>9.04</v>
      </c>
    </row>
    <row r="145" spans="1:5" ht="24.75">
      <c r="A145" s="73" t="s">
        <v>37</v>
      </c>
      <c r="B145" s="58">
        <v>318.75</v>
      </c>
      <c r="C145" s="58">
        <v>318.75</v>
      </c>
      <c r="D145" s="58">
        <v>28.8</v>
      </c>
      <c r="E145" s="58">
        <v>9.04</v>
      </c>
    </row>
    <row r="146" spans="1:5" ht="15">
      <c r="A146" s="73" t="s">
        <v>43</v>
      </c>
      <c r="B146" s="58">
        <v>318.75</v>
      </c>
      <c r="C146" s="58">
        <v>318.75</v>
      </c>
      <c r="D146" s="58">
        <v>28.8</v>
      </c>
      <c r="E146" s="58">
        <v>9.04</v>
      </c>
    </row>
    <row r="147" spans="1:5" ht="24.75">
      <c r="A147" s="75" t="s">
        <v>44</v>
      </c>
      <c r="B147" s="64"/>
      <c r="C147" s="64"/>
      <c r="D147" s="65">
        <v>28.8</v>
      </c>
      <c r="E147" s="64"/>
    </row>
    <row r="148" spans="1:5" ht="24.75">
      <c r="A148" s="73" t="s">
        <v>89</v>
      </c>
      <c r="B148" s="57">
        <v>3344.53</v>
      </c>
      <c r="C148" s="57">
        <v>3344.53</v>
      </c>
      <c r="D148" s="57">
        <v>2382.99</v>
      </c>
      <c r="E148" s="58">
        <v>71.25</v>
      </c>
    </row>
    <row r="149" spans="1:5" ht="15">
      <c r="A149" s="76" t="s">
        <v>90</v>
      </c>
      <c r="B149" s="68">
        <v>3344.53</v>
      </c>
      <c r="C149" s="68">
        <v>3344.53</v>
      </c>
      <c r="D149" s="68">
        <v>2382.99</v>
      </c>
      <c r="E149" s="69">
        <v>71.25</v>
      </c>
    </row>
    <row r="150" spans="1:5" ht="15">
      <c r="A150" s="73" t="s">
        <v>35</v>
      </c>
      <c r="B150" s="61"/>
      <c r="C150" s="61"/>
      <c r="D150" s="58">
        <v>438</v>
      </c>
      <c r="E150" s="61"/>
    </row>
    <row r="151" spans="1:5" ht="24.75">
      <c r="A151" s="73" t="s">
        <v>80</v>
      </c>
      <c r="B151" s="61"/>
      <c r="C151" s="61"/>
      <c r="D151" s="58">
        <v>438</v>
      </c>
      <c r="E151" s="61"/>
    </row>
    <row r="152" spans="1:5" ht="15">
      <c r="A152" s="75" t="s">
        <v>91</v>
      </c>
      <c r="B152" s="64"/>
      <c r="C152" s="64"/>
      <c r="D152" s="65">
        <v>438</v>
      </c>
      <c r="E152" s="64"/>
    </row>
    <row r="153" spans="1:5" ht="15">
      <c r="A153" s="73" t="s">
        <v>39</v>
      </c>
      <c r="B153" s="57">
        <v>3344.53</v>
      </c>
      <c r="C153" s="57">
        <v>3344.53</v>
      </c>
      <c r="D153" s="57">
        <v>1944.99</v>
      </c>
      <c r="E153" s="58">
        <v>58.15</v>
      </c>
    </row>
    <row r="154" spans="1:5" ht="24.75">
      <c r="A154" s="73" t="s">
        <v>80</v>
      </c>
      <c r="B154" s="57">
        <v>3344.53</v>
      </c>
      <c r="C154" s="57">
        <v>3344.53</v>
      </c>
      <c r="D154" s="57">
        <v>1944.99</v>
      </c>
      <c r="E154" s="58">
        <v>58.15</v>
      </c>
    </row>
    <row r="155" spans="1:5" ht="15">
      <c r="A155" s="75" t="s">
        <v>81</v>
      </c>
      <c r="B155" s="64"/>
      <c r="C155" s="64"/>
      <c r="D155" s="65">
        <v>569.99</v>
      </c>
      <c r="E155" s="64"/>
    </row>
    <row r="156" spans="1:5" ht="15">
      <c r="A156" s="75" t="s">
        <v>92</v>
      </c>
      <c r="B156" s="64"/>
      <c r="C156" s="64"/>
      <c r="D156" s="67">
        <v>1375</v>
      </c>
      <c r="E156" s="64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21">
      <selection activeCell="A1" sqref="A1:G91"/>
    </sheetView>
  </sheetViews>
  <sheetFormatPr defaultColWidth="9.140625" defaultRowHeight="15"/>
  <cols>
    <col min="1" max="1" width="54.421875" style="0" customWidth="1"/>
    <col min="2" max="7" width="15.7109375" style="0" customWidth="1"/>
    <col min="8" max="9" width="25.28125" style="0" customWidth="1"/>
    <col min="10" max="11" width="15.7109375" style="0" customWidth="1"/>
  </cols>
  <sheetData>
    <row r="1" spans="1:7" ht="15" customHeight="1">
      <c r="A1" s="173" t="s">
        <v>3</v>
      </c>
      <c r="B1" s="174"/>
      <c r="C1" s="174"/>
      <c r="D1" s="174"/>
      <c r="E1" s="174"/>
      <c r="F1" s="174"/>
      <c r="G1" s="174"/>
    </row>
    <row r="2" spans="1:7" ht="19.5" customHeight="1">
      <c r="A2" s="173" t="s">
        <v>18</v>
      </c>
      <c r="B2" s="174"/>
      <c r="C2" s="174"/>
      <c r="D2" s="174"/>
      <c r="E2" s="174"/>
      <c r="F2" s="174"/>
      <c r="G2" s="174"/>
    </row>
    <row r="3" spans="1:7" ht="15" customHeight="1" thickBot="1">
      <c r="A3" s="123"/>
      <c r="B3" s="124"/>
      <c r="C3" s="123"/>
      <c r="D3" s="123"/>
      <c r="E3" s="123"/>
      <c r="F3" s="123"/>
      <c r="G3" s="123"/>
    </row>
    <row r="4" spans="1:7" ht="24.75" customHeight="1" thickBot="1">
      <c r="A4" s="175" t="s">
        <v>6</v>
      </c>
      <c r="B4" s="176"/>
      <c r="C4" s="176"/>
      <c r="D4" s="176"/>
      <c r="E4" s="176"/>
      <c r="F4" s="176"/>
      <c r="G4" s="177"/>
    </row>
    <row r="5" spans="1:7" s="22" customFormat="1" ht="24.75" customHeight="1" thickBot="1">
      <c r="A5" s="125"/>
      <c r="B5" s="126"/>
      <c r="C5" s="126"/>
      <c r="D5" s="126"/>
      <c r="E5" s="126"/>
      <c r="F5" s="126"/>
      <c r="G5" s="126"/>
    </row>
    <row r="6" spans="1:7" ht="45" customHeight="1" thickBot="1">
      <c r="A6" s="127" t="s">
        <v>23</v>
      </c>
      <c r="B6" s="127" t="s">
        <v>125</v>
      </c>
      <c r="C6" s="127" t="s">
        <v>124</v>
      </c>
      <c r="D6" s="127" t="s">
        <v>123</v>
      </c>
      <c r="E6" s="127" t="s">
        <v>122</v>
      </c>
      <c r="F6" s="127" t="s">
        <v>121</v>
      </c>
      <c r="G6" s="127" t="s">
        <v>120</v>
      </c>
    </row>
    <row r="7" spans="1:7" ht="24.75" customHeight="1">
      <c r="A7" s="128" t="s">
        <v>130</v>
      </c>
      <c r="B7" s="128"/>
      <c r="C7" s="128"/>
      <c r="D7" s="128"/>
      <c r="E7" s="128"/>
      <c r="F7" s="128"/>
      <c r="G7" s="129"/>
    </row>
    <row r="8" spans="1:7" s="134" customFormat="1" ht="30" customHeight="1">
      <c r="A8" s="130" t="s">
        <v>131</v>
      </c>
      <c r="B8" s="131">
        <v>928122.76</v>
      </c>
      <c r="C8" s="131">
        <v>1023361.48</v>
      </c>
      <c r="D8" s="131">
        <v>1023361.48</v>
      </c>
      <c r="E8" s="131">
        <v>1072336.81</v>
      </c>
      <c r="F8" s="132">
        <v>115.54</v>
      </c>
      <c r="G8" s="133">
        <v>104.79</v>
      </c>
    </row>
    <row r="9" spans="1:7" s="134" customFormat="1" ht="30" customHeight="1">
      <c r="A9" s="130" t="s">
        <v>134</v>
      </c>
      <c r="B9" s="131">
        <v>871607.59</v>
      </c>
      <c r="C9" s="131">
        <v>913571.44</v>
      </c>
      <c r="D9" s="131">
        <v>913571.44</v>
      </c>
      <c r="E9" s="131">
        <v>940887.03</v>
      </c>
      <c r="F9" s="132">
        <v>107.95</v>
      </c>
      <c r="G9" s="132">
        <v>102.99</v>
      </c>
    </row>
    <row r="10" spans="1:7" s="134" customFormat="1" ht="30" customHeight="1">
      <c r="A10" s="135" t="s">
        <v>135</v>
      </c>
      <c r="B10" s="136">
        <v>1499.28</v>
      </c>
      <c r="C10" s="137"/>
      <c r="D10" s="137"/>
      <c r="E10" s="137"/>
      <c r="F10" s="137"/>
      <c r="G10" s="137"/>
    </row>
    <row r="11" spans="1:7" s="134" customFormat="1" ht="30" customHeight="1">
      <c r="A11" s="138" t="s">
        <v>136</v>
      </c>
      <c r="B11" s="136">
        <v>1499.28</v>
      </c>
      <c r="C11" s="137"/>
      <c r="D11" s="137"/>
      <c r="E11" s="137"/>
      <c r="F11" s="137"/>
      <c r="G11" s="137"/>
    </row>
    <row r="12" spans="1:7" s="134" customFormat="1" ht="30" customHeight="1">
      <c r="A12" s="135" t="s">
        <v>137</v>
      </c>
      <c r="B12" s="136">
        <v>844670.82</v>
      </c>
      <c r="C12" s="137"/>
      <c r="D12" s="137"/>
      <c r="E12" s="136">
        <v>934596.78</v>
      </c>
      <c r="F12" s="133">
        <v>110.65</v>
      </c>
      <c r="G12" s="137"/>
    </row>
    <row r="13" spans="1:7" s="134" customFormat="1" ht="30" customHeight="1">
      <c r="A13" s="138" t="s">
        <v>138</v>
      </c>
      <c r="B13" s="136">
        <v>844239.47</v>
      </c>
      <c r="C13" s="137"/>
      <c r="D13" s="137"/>
      <c r="E13" s="136">
        <v>934158.78</v>
      </c>
      <c r="F13" s="133">
        <v>110.65</v>
      </c>
      <c r="G13" s="137"/>
    </row>
    <row r="14" spans="1:7" s="134" customFormat="1" ht="30" customHeight="1">
      <c r="A14" s="138" t="s">
        <v>139</v>
      </c>
      <c r="B14" s="133">
        <v>431.35</v>
      </c>
      <c r="C14" s="137"/>
      <c r="D14" s="137"/>
      <c r="E14" s="133">
        <v>438</v>
      </c>
      <c r="F14" s="133">
        <v>101.54</v>
      </c>
      <c r="G14" s="137"/>
    </row>
    <row r="15" spans="1:7" s="134" customFormat="1" ht="30" customHeight="1">
      <c r="A15" s="135" t="s">
        <v>140</v>
      </c>
      <c r="B15" s="136">
        <v>25437.49</v>
      </c>
      <c r="C15" s="137"/>
      <c r="D15" s="137"/>
      <c r="E15" s="136">
        <v>6290.25</v>
      </c>
      <c r="F15" s="133">
        <v>24.73</v>
      </c>
      <c r="G15" s="137"/>
    </row>
    <row r="16" spans="1:7" s="134" customFormat="1" ht="30" customHeight="1">
      <c r="A16" s="138" t="s">
        <v>141</v>
      </c>
      <c r="B16" s="136">
        <v>24103.52</v>
      </c>
      <c r="C16" s="137"/>
      <c r="D16" s="137"/>
      <c r="E16" s="136">
        <v>6290.25</v>
      </c>
      <c r="F16" s="133">
        <v>26.1</v>
      </c>
      <c r="G16" s="137"/>
    </row>
    <row r="17" spans="1:7" s="134" customFormat="1" ht="30" customHeight="1">
      <c r="A17" s="138" t="s">
        <v>142</v>
      </c>
      <c r="B17" s="136">
        <v>1333.97</v>
      </c>
      <c r="C17" s="137"/>
      <c r="D17" s="137"/>
      <c r="E17" s="137"/>
      <c r="F17" s="137"/>
      <c r="G17" s="137"/>
    </row>
    <row r="18" spans="1:7" s="134" customFormat="1" ht="30" customHeight="1">
      <c r="A18" s="130" t="s">
        <v>143</v>
      </c>
      <c r="B18" s="132">
        <v>0.02</v>
      </c>
      <c r="C18" s="132">
        <v>1</v>
      </c>
      <c r="D18" s="132">
        <v>1</v>
      </c>
      <c r="E18" s="131">
        <v>1995.61</v>
      </c>
      <c r="F18" s="131"/>
      <c r="G18" s="131"/>
    </row>
    <row r="19" spans="1:7" s="134" customFormat="1" ht="30" customHeight="1">
      <c r="A19" s="135" t="s">
        <v>144</v>
      </c>
      <c r="B19" s="133">
        <v>0.02</v>
      </c>
      <c r="C19" s="137"/>
      <c r="D19" s="137"/>
      <c r="E19" s="137"/>
      <c r="F19" s="137"/>
      <c r="G19" s="137"/>
    </row>
    <row r="20" spans="1:7" s="134" customFormat="1" ht="30" customHeight="1">
      <c r="A20" s="138" t="s">
        <v>145</v>
      </c>
      <c r="B20" s="133">
        <v>0.02</v>
      </c>
      <c r="C20" s="137"/>
      <c r="D20" s="137"/>
      <c r="E20" s="137"/>
      <c r="F20" s="137"/>
      <c r="G20" s="137"/>
    </row>
    <row r="21" spans="1:7" s="134" customFormat="1" ht="30" customHeight="1">
      <c r="A21" s="135" t="s">
        <v>146</v>
      </c>
      <c r="B21" s="137"/>
      <c r="C21" s="137"/>
      <c r="D21" s="137"/>
      <c r="E21" s="136">
        <v>1995.61</v>
      </c>
      <c r="F21" s="137"/>
      <c r="G21" s="137"/>
    </row>
    <row r="22" spans="1:7" s="134" customFormat="1" ht="30" customHeight="1">
      <c r="A22" s="138" t="s">
        <v>147</v>
      </c>
      <c r="B22" s="137"/>
      <c r="C22" s="137"/>
      <c r="D22" s="137"/>
      <c r="E22" s="136">
        <v>1995.61</v>
      </c>
      <c r="F22" s="137"/>
      <c r="G22" s="137"/>
    </row>
    <row r="23" spans="1:7" s="134" customFormat="1" ht="30" customHeight="1">
      <c r="A23" s="130" t="s">
        <v>148</v>
      </c>
      <c r="B23" s="131">
        <v>2752.07</v>
      </c>
      <c r="C23" s="132">
        <v>530.89</v>
      </c>
      <c r="D23" s="132">
        <v>530.89</v>
      </c>
      <c r="E23" s="131">
        <v>1200</v>
      </c>
      <c r="F23" s="132">
        <v>43.6</v>
      </c>
      <c r="G23" s="132">
        <v>226.04</v>
      </c>
    </row>
    <row r="24" spans="1:7" s="134" customFormat="1" ht="30" customHeight="1">
      <c r="A24" s="135" t="s">
        <v>149</v>
      </c>
      <c r="B24" s="136">
        <v>2752.07</v>
      </c>
      <c r="C24" s="137"/>
      <c r="D24" s="137"/>
      <c r="E24" s="136">
        <v>1200</v>
      </c>
      <c r="F24" s="133">
        <v>43.6</v>
      </c>
      <c r="G24" s="137"/>
    </row>
    <row r="25" spans="1:7" s="134" customFormat="1" ht="30" customHeight="1">
      <c r="A25" s="138" t="s">
        <v>150</v>
      </c>
      <c r="B25" s="136">
        <v>2752.07</v>
      </c>
      <c r="C25" s="137"/>
      <c r="D25" s="137"/>
      <c r="E25" s="136">
        <v>1200</v>
      </c>
      <c r="F25" s="133">
        <v>43.6</v>
      </c>
      <c r="G25" s="137"/>
    </row>
    <row r="26" spans="1:7" s="134" customFormat="1" ht="30" customHeight="1">
      <c r="A26" s="130" t="s">
        <v>151</v>
      </c>
      <c r="B26" s="131">
        <v>21897.78</v>
      </c>
      <c r="C26" s="131">
        <v>25731.05</v>
      </c>
      <c r="D26" s="131">
        <v>25731.05</v>
      </c>
      <c r="E26" s="131">
        <v>28416.26</v>
      </c>
      <c r="F26" s="132">
        <v>129.77</v>
      </c>
      <c r="G26" s="132">
        <v>110.44</v>
      </c>
    </row>
    <row r="27" spans="1:7" s="134" customFormat="1" ht="30" customHeight="1">
      <c r="A27" s="135" t="s">
        <v>152</v>
      </c>
      <c r="B27" s="133">
        <v>92.91</v>
      </c>
      <c r="C27" s="137"/>
      <c r="D27" s="137"/>
      <c r="E27" s="133">
        <v>66.38</v>
      </c>
      <c r="F27" s="133">
        <v>71.45</v>
      </c>
      <c r="G27" s="137"/>
    </row>
    <row r="28" spans="1:7" s="134" customFormat="1" ht="30" customHeight="1">
      <c r="A28" s="138" t="s">
        <v>153</v>
      </c>
      <c r="B28" s="133">
        <v>92.91</v>
      </c>
      <c r="C28" s="137"/>
      <c r="D28" s="137"/>
      <c r="E28" s="133">
        <v>66.38</v>
      </c>
      <c r="F28" s="133">
        <v>71.45</v>
      </c>
      <c r="G28" s="137"/>
    </row>
    <row r="29" spans="1:7" s="134" customFormat="1" ht="30" customHeight="1">
      <c r="A29" s="135" t="s">
        <v>154</v>
      </c>
      <c r="B29" s="136">
        <v>21804.87</v>
      </c>
      <c r="C29" s="137"/>
      <c r="D29" s="137"/>
      <c r="E29" s="136">
        <v>28349.88</v>
      </c>
      <c r="F29" s="133">
        <v>130.02</v>
      </c>
      <c r="G29" s="137"/>
    </row>
    <row r="30" spans="1:7" s="134" customFormat="1" ht="30" customHeight="1">
      <c r="A30" s="138" t="s">
        <v>155</v>
      </c>
      <c r="B30" s="136">
        <v>21804.87</v>
      </c>
      <c r="C30" s="137"/>
      <c r="D30" s="137"/>
      <c r="E30" s="136">
        <v>26404.89</v>
      </c>
      <c r="F30" s="133">
        <v>121.1</v>
      </c>
      <c r="G30" s="137"/>
    </row>
    <row r="31" spans="1:7" s="134" customFormat="1" ht="30" customHeight="1">
      <c r="A31" s="138" t="s">
        <v>156</v>
      </c>
      <c r="B31" s="137"/>
      <c r="C31" s="137"/>
      <c r="D31" s="137"/>
      <c r="E31" s="136">
        <v>1944.99</v>
      </c>
      <c r="F31" s="137"/>
      <c r="G31" s="137"/>
    </row>
    <row r="32" spans="1:7" s="134" customFormat="1" ht="30" customHeight="1">
      <c r="A32" s="130" t="s">
        <v>157</v>
      </c>
      <c r="B32" s="131">
        <v>31865.3</v>
      </c>
      <c r="C32" s="131">
        <v>83527.1</v>
      </c>
      <c r="D32" s="131">
        <v>83527.1</v>
      </c>
      <c r="E32" s="131">
        <v>99837.91</v>
      </c>
      <c r="F32" s="132">
        <v>313.31</v>
      </c>
      <c r="G32" s="132">
        <v>119.53</v>
      </c>
    </row>
    <row r="33" spans="1:7" s="134" customFormat="1" ht="30" customHeight="1">
      <c r="A33" s="135" t="s">
        <v>158</v>
      </c>
      <c r="B33" s="136">
        <v>31865.3</v>
      </c>
      <c r="C33" s="137"/>
      <c r="D33" s="137"/>
      <c r="E33" s="136">
        <v>99837.91</v>
      </c>
      <c r="F33" s="133">
        <v>313.31</v>
      </c>
      <c r="G33" s="137"/>
    </row>
    <row r="34" spans="1:7" s="134" customFormat="1" ht="30" customHeight="1">
      <c r="A34" s="138" t="s">
        <v>159</v>
      </c>
      <c r="B34" s="136">
        <v>31865.3</v>
      </c>
      <c r="C34" s="137"/>
      <c r="D34" s="137"/>
      <c r="E34" s="136">
        <v>99837.91</v>
      </c>
      <c r="F34" s="133">
        <v>313.31</v>
      </c>
      <c r="G34" s="137"/>
    </row>
    <row r="35" spans="1:7" s="134" customFormat="1" ht="30" customHeight="1">
      <c r="A35" s="139" t="s">
        <v>160</v>
      </c>
      <c r="B35" s="140">
        <v>928122.76</v>
      </c>
      <c r="C35" s="140">
        <v>1023361.48</v>
      </c>
      <c r="D35" s="140">
        <v>1023361.48</v>
      </c>
      <c r="E35" s="140">
        <v>1072336.81</v>
      </c>
      <c r="F35" s="141">
        <v>115.54</v>
      </c>
      <c r="G35" s="142">
        <v>104.79</v>
      </c>
    </row>
    <row r="36" spans="1:7" s="134" customFormat="1" ht="30" customHeight="1">
      <c r="A36" s="130" t="s">
        <v>132</v>
      </c>
      <c r="B36" s="131">
        <v>950993.36</v>
      </c>
      <c r="C36" s="131">
        <v>1041958.42</v>
      </c>
      <c r="D36" s="131">
        <v>1041958.42</v>
      </c>
      <c r="E36" s="131">
        <v>1075039.99</v>
      </c>
      <c r="F36" s="132">
        <v>113.04</v>
      </c>
      <c r="G36" s="132">
        <v>103.17</v>
      </c>
    </row>
    <row r="37" spans="1:7" s="134" customFormat="1" ht="30" customHeight="1">
      <c r="A37" s="130" t="s">
        <v>69</v>
      </c>
      <c r="B37" s="131">
        <v>809625.58</v>
      </c>
      <c r="C37" s="131">
        <v>895370</v>
      </c>
      <c r="D37" s="131">
        <v>895370</v>
      </c>
      <c r="E37" s="131">
        <v>920044.67</v>
      </c>
      <c r="F37" s="132">
        <v>113.64</v>
      </c>
      <c r="G37" s="132">
        <v>102.76</v>
      </c>
    </row>
    <row r="38" spans="1:7" s="134" customFormat="1" ht="30" customHeight="1">
      <c r="A38" s="137" t="s">
        <v>161</v>
      </c>
      <c r="B38" s="136">
        <v>665171.35</v>
      </c>
      <c r="C38" s="137"/>
      <c r="D38" s="137"/>
      <c r="E38" s="136">
        <v>763353.9</v>
      </c>
      <c r="F38" s="133">
        <v>114.76</v>
      </c>
      <c r="G38" s="137"/>
    </row>
    <row r="39" spans="1:7" s="134" customFormat="1" ht="30" customHeight="1">
      <c r="A39" s="138" t="s">
        <v>70</v>
      </c>
      <c r="B39" s="136">
        <v>665171.35</v>
      </c>
      <c r="C39" s="137"/>
      <c r="D39" s="137"/>
      <c r="E39" s="136">
        <v>763353.9</v>
      </c>
      <c r="F39" s="133">
        <v>114.76</v>
      </c>
      <c r="G39" s="137"/>
    </row>
    <row r="40" spans="1:7" s="134" customFormat="1" ht="30" customHeight="1">
      <c r="A40" s="137" t="s">
        <v>162</v>
      </c>
      <c r="B40" s="136">
        <v>34581.78</v>
      </c>
      <c r="C40" s="137"/>
      <c r="D40" s="137"/>
      <c r="E40" s="136">
        <v>30617.03</v>
      </c>
      <c r="F40" s="133">
        <v>88.54</v>
      </c>
      <c r="G40" s="137"/>
    </row>
    <row r="41" spans="1:7" s="134" customFormat="1" ht="30" customHeight="1">
      <c r="A41" s="138" t="s">
        <v>71</v>
      </c>
      <c r="B41" s="136">
        <v>34581.78</v>
      </c>
      <c r="C41" s="137"/>
      <c r="D41" s="137"/>
      <c r="E41" s="136">
        <v>30617.03</v>
      </c>
      <c r="F41" s="133">
        <v>88.54</v>
      </c>
      <c r="G41" s="137"/>
    </row>
    <row r="42" spans="1:7" s="134" customFormat="1" ht="30" customHeight="1">
      <c r="A42" s="137" t="s">
        <v>163</v>
      </c>
      <c r="B42" s="136">
        <v>109872.45</v>
      </c>
      <c r="C42" s="137"/>
      <c r="D42" s="137"/>
      <c r="E42" s="136">
        <v>126073.74</v>
      </c>
      <c r="F42" s="133">
        <v>114.75</v>
      </c>
      <c r="G42" s="137"/>
    </row>
    <row r="43" spans="1:7" s="134" customFormat="1" ht="30" customHeight="1">
      <c r="A43" s="138" t="s">
        <v>72</v>
      </c>
      <c r="B43" s="136">
        <v>109872.45</v>
      </c>
      <c r="C43" s="137"/>
      <c r="D43" s="137"/>
      <c r="E43" s="136">
        <v>126073.74</v>
      </c>
      <c r="F43" s="133">
        <v>114.75</v>
      </c>
      <c r="G43" s="137"/>
    </row>
    <row r="44" spans="1:7" s="134" customFormat="1" ht="30" customHeight="1">
      <c r="A44" s="130" t="s">
        <v>43</v>
      </c>
      <c r="B44" s="131">
        <v>133578.09</v>
      </c>
      <c r="C44" s="131">
        <v>143504.78</v>
      </c>
      <c r="D44" s="131">
        <v>143504.78</v>
      </c>
      <c r="E44" s="131">
        <v>149427.53</v>
      </c>
      <c r="F44" s="132">
        <v>111.87</v>
      </c>
      <c r="G44" s="132">
        <v>104.13</v>
      </c>
    </row>
    <row r="45" spans="1:7" s="134" customFormat="1" ht="30" customHeight="1">
      <c r="A45" s="137" t="s">
        <v>164</v>
      </c>
      <c r="B45" s="136">
        <v>21410.44</v>
      </c>
      <c r="C45" s="137"/>
      <c r="D45" s="137"/>
      <c r="E45" s="136">
        <v>27526.96</v>
      </c>
      <c r="F45" s="133">
        <v>128.57</v>
      </c>
      <c r="G45" s="137"/>
    </row>
    <row r="46" spans="1:7" s="134" customFormat="1" ht="30" customHeight="1">
      <c r="A46" s="138" t="s">
        <v>53</v>
      </c>
      <c r="B46" s="136">
        <v>5163.89</v>
      </c>
      <c r="C46" s="137"/>
      <c r="D46" s="137"/>
      <c r="E46" s="136">
        <v>13380.55</v>
      </c>
      <c r="F46" s="133">
        <v>259.12</v>
      </c>
      <c r="G46" s="137"/>
    </row>
    <row r="47" spans="1:7" s="134" customFormat="1" ht="30" customHeight="1">
      <c r="A47" s="138" t="s">
        <v>54</v>
      </c>
      <c r="B47" s="136">
        <v>13253.31</v>
      </c>
      <c r="C47" s="137"/>
      <c r="D47" s="137"/>
      <c r="E47" s="136">
        <v>13415.13</v>
      </c>
      <c r="F47" s="133">
        <v>101.22</v>
      </c>
      <c r="G47" s="137"/>
    </row>
    <row r="48" spans="1:7" s="134" customFormat="1" ht="30" customHeight="1">
      <c r="A48" s="138" t="s">
        <v>55</v>
      </c>
      <c r="B48" s="136">
        <v>2966.7</v>
      </c>
      <c r="C48" s="137"/>
      <c r="D48" s="137"/>
      <c r="E48" s="133">
        <v>731.28</v>
      </c>
      <c r="F48" s="133">
        <v>24.65</v>
      </c>
      <c r="G48" s="137"/>
    </row>
    <row r="49" spans="1:7" s="134" customFormat="1" ht="30" customHeight="1">
      <c r="A49" s="138" t="s">
        <v>165</v>
      </c>
      <c r="B49" s="133">
        <v>26.54</v>
      </c>
      <c r="C49" s="137"/>
      <c r="D49" s="137"/>
      <c r="E49" s="137"/>
      <c r="F49" s="137"/>
      <c r="G49" s="137"/>
    </row>
    <row r="50" spans="1:7" s="134" customFormat="1" ht="30" customHeight="1">
      <c r="A50" s="137" t="s">
        <v>166</v>
      </c>
      <c r="B50" s="136">
        <v>40119.31</v>
      </c>
      <c r="C50" s="137"/>
      <c r="D50" s="137"/>
      <c r="E50" s="136">
        <v>33284.96</v>
      </c>
      <c r="F50" s="133">
        <v>82.96</v>
      </c>
      <c r="G50" s="137"/>
    </row>
    <row r="51" spans="1:7" s="134" customFormat="1" ht="30" customHeight="1">
      <c r="A51" s="138" t="s">
        <v>56</v>
      </c>
      <c r="B51" s="136">
        <v>4771.89</v>
      </c>
      <c r="C51" s="137"/>
      <c r="D51" s="137"/>
      <c r="E51" s="136">
        <v>7351.22</v>
      </c>
      <c r="F51" s="133">
        <v>154.05</v>
      </c>
      <c r="G51" s="137"/>
    </row>
    <row r="52" spans="1:7" s="134" customFormat="1" ht="30" customHeight="1">
      <c r="A52" s="138" t="s">
        <v>45</v>
      </c>
      <c r="B52" s="133">
        <v>558.11</v>
      </c>
      <c r="C52" s="137"/>
      <c r="D52" s="137"/>
      <c r="E52" s="133">
        <v>440.27</v>
      </c>
      <c r="F52" s="133">
        <v>78.89</v>
      </c>
      <c r="G52" s="137"/>
    </row>
    <row r="53" spans="1:7" s="134" customFormat="1" ht="30" customHeight="1">
      <c r="A53" s="138" t="s">
        <v>57</v>
      </c>
      <c r="B53" s="136">
        <v>31852.62</v>
      </c>
      <c r="C53" s="137"/>
      <c r="D53" s="137"/>
      <c r="E53" s="136">
        <v>20179.28</v>
      </c>
      <c r="F53" s="133">
        <v>63.35</v>
      </c>
      <c r="G53" s="137"/>
    </row>
    <row r="54" spans="1:7" s="134" customFormat="1" ht="30" customHeight="1">
      <c r="A54" s="138" t="s">
        <v>58</v>
      </c>
      <c r="B54" s="133">
        <v>552.56</v>
      </c>
      <c r="C54" s="137"/>
      <c r="D54" s="137"/>
      <c r="E54" s="136">
        <v>1950.05</v>
      </c>
      <c r="F54" s="133">
        <v>352.91</v>
      </c>
      <c r="G54" s="137"/>
    </row>
    <row r="55" spans="1:7" s="134" customFormat="1" ht="30" customHeight="1">
      <c r="A55" s="138" t="s">
        <v>59</v>
      </c>
      <c r="B55" s="136">
        <v>2384.13</v>
      </c>
      <c r="C55" s="137"/>
      <c r="D55" s="137"/>
      <c r="E55" s="136">
        <v>3115.19</v>
      </c>
      <c r="F55" s="133">
        <v>130.66</v>
      </c>
      <c r="G55" s="137"/>
    </row>
    <row r="56" spans="1:7" s="134" customFormat="1" ht="30" customHeight="1">
      <c r="A56" s="138" t="s">
        <v>60</v>
      </c>
      <c r="B56" s="137"/>
      <c r="C56" s="137"/>
      <c r="D56" s="137"/>
      <c r="E56" s="133">
        <v>248.95</v>
      </c>
      <c r="F56" s="137"/>
      <c r="G56" s="137"/>
    </row>
    <row r="57" spans="1:7" s="134" customFormat="1" ht="30" customHeight="1">
      <c r="A57" s="137" t="s">
        <v>167</v>
      </c>
      <c r="B57" s="136">
        <v>55869.12</v>
      </c>
      <c r="C57" s="137"/>
      <c r="D57" s="137"/>
      <c r="E57" s="136">
        <v>78640.25</v>
      </c>
      <c r="F57" s="133">
        <v>140.76</v>
      </c>
      <c r="G57" s="137"/>
    </row>
    <row r="58" spans="1:7" s="134" customFormat="1" ht="30" customHeight="1">
      <c r="A58" s="138" t="s">
        <v>61</v>
      </c>
      <c r="B58" s="136">
        <v>9900.55</v>
      </c>
      <c r="C58" s="137"/>
      <c r="D58" s="137"/>
      <c r="E58" s="136">
        <v>30431.1</v>
      </c>
      <c r="F58" s="133">
        <v>307.37</v>
      </c>
      <c r="G58" s="137"/>
    </row>
    <row r="59" spans="1:7" s="134" customFormat="1" ht="30" customHeight="1">
      <c r="A59" s="138" t="s">
        <v>62</v>
      </c>
      <c r="B59" s="136">
        <v>3859.93</v>
      </c>
      <c r="C59" s="137"/>
      <c r="D59" s="137"/>
      <c r="E59" s="136">
        <v>17647.3</v>
      </c>
      <c r="F59" s="133">
        <v>457.19</v>
      </c>
      <c r="G59" s="137"/>
    </row>
    <row r="60" spans="1:7" s="134" customFormat="1" ht="30" customHeight="1">
      <c r="A60" s="138" t="s">
        <v>168</v>
      </c>
      <c r="B60" s="133">
        <v>86.54</v>
      </c>
      <c r="C60" s="137"/>
      <c r="D60" s="137"/>
      <c r="E60" s="137"/>
      <c r="F60" s="137"/>
      <c r="G60" s="137"/>
    </row>
    <row r="61" spans="1:7" s="134" customFormat="1" ht="30" customHeight="1">
      <c r="A61" s="138" t="s">
        <v>63</v>
      </c>
      <c r="B61" s="136">
        <v>14294.88</v>
      </c>
      <c r="C61" s="137"/>
      <c r="D61" s="137"/>
      <c r="E61" s="136">
        <v>14601.8</v>
      </c>
      <c r="F61" s="133">
        <v>102.15</v>
      </c>
      <c r="G61" s="137"/>
    </row>
    <row r="62" spans="1:7" s="134" customFormat="1" ht="30" customHeight="1">
      <c r="A62" s="138" t="s">
        <v>64</v>
      </c>
      <c r="B62" s="136">
        <v>1745.3</v>
      </c>
      <c r="C62" s="137"/>
      <c r="D62" s="137"/>
      <c r="E62" s="136">
        <v>2707.59</v>
      </c>
      <c r="F62" s="133">
        <v>155.14</v>
      </c>
      <c r="G62" s="137"/>
    </row>
    <row r="63" spans="1:7" s="134" customFormat="1" ht="30" customHeight="1">
      <c r="A63" s="138" t="s">
        <v>73</v>
      </c>
      <c r="B63" s="136">
        <v>17892.33</v>
      </c>
      <c r="C63" s="137"/>
      <c r="D63" s="137"/>
      <c r="E63" s="136">
        <v>4842.99</v>
      </c>
      <c r="F63" s="133">
        <v>27.07</v>
      </c>
      <c r="G63" s="137"/>
    </row>
    <row r="64" spans="1:7" s="134" customFormat="1" ht="30" customHeight="1">
      <c r="A64" s="138" t="s">
        <v>65</v>
      </c>
      <c r="B64" s="136">
        <v>2156.76</v>
      </c>
      <c r="C64" s="137"/>
      <c r="D64" s="137"/>
      <c r="E64" s="136">
        <v>2555.14</v>
      </c>
      <c r="F64" s="133">
        <v>118.47</v>
      </c>
      <c r="G64" s="137"/>
    </row>
    <row r="65" spans="1:7" s="134" customFormat="1" ht="30" customHeight="1">
      <c r="A65" s="138" t="s">
        <v>66</v>
      </c>
      <c r="B65" s="136">
        <v>5932.83</v>
      </c>
      <c r="C65" s="137"/>
      <c r="D65" s="137"/>
      <c r="E65" s="136">
        <v>5854.33</v>
      </c>
      <c r="F65" s="133">
        <v>98.68</v>
      </c>
      <c r="G65" s="137"/>
    </row>
    <row r="66" spans="1:7" s="134" customFormat="1" ht="30" customHeight="1">
      <c r="A66" s="137" t="s">
        <v>169</v>
      </c>
      <c r="B66" s="136">
        <v>16179.22</v>
      </c>
      <c r="C66" s="137"/>
      <c r="D66" s="137"/>
      <c r="E66" s="136">
        <v>9975.36</v>
      </c>
      <c r="F66" s="133">
        <v>61.66</v>
      </c>
      <c r="G66" s="137"/>
    </row>
    <row r="67" spans="1:7" s="134" customFormat="1" ht="30" customHeight="1">
      <c r="A67" s="138" t="s">
        <v>74</v>
      </c>
      <c r="B67" s="133">
        <v>473.08</v>
      </c>
      <c r="C67" s="137"/>
      <c r="D67" s="137"/>
      <c r="E67" s="136">
        <v>1511.61</v>
      </c>
      <c r="F67" s="133">
        <v>319.53</v>
      </c>
      <c r="G67" s="137"/>
    </row>
    <row r="68" spans="1:7" s="134" customFormat="1" ht="30" customHeight="1">
      <c r="A68" s="138" t="s">
        <v>67</v>
      </c>
      <c r="B68" s="133">
        <v>66.36</v>
      </c>
      <c r="C68" s="137"/>
      <c r="D68" s="137"/>
      <c r="E68" s="133">
        <v>75</v>
      </c>
      <c r="F68" s="133">
        <v>113.02</v>
      </c>
      <c r="G68" s="137"/>
    </row>
    <row r="69" spans="1:7" s="134" customFormat="1" ht="30" customHeight="1">
      <c r="A69" s="138" t="s">
        <v>75</v>
      </c>
      <c r="B69" s="136">
        <v>1858.12</v>
      </c>
      <c r="C69" s="137"/>
      <c r="D69" s="137"/>
      <c r="E69" s="133">
        <v>39.81</v>
      </c>
      <c r="F69" s="133">
        <v>2.14</v>
      </c>
      <c r="G69" s="137"/>
    </row>
    <row r="70" spans="1:7" s="134" customFormat="1" ht="30" customHeight="1">
      <c r="A70" s="138" t="s">
        <v>48</v>
      </c>
      <c r="B70" s="136">
        <v>6946.12</v>
      </c>
      <c r="C70" s="137"/>
      <c r="D70" s="137"/>
      <c r="E70" s="133">
        <v>597</v>
      </c>
      <c r="F70" s="133">
        <v>8.59</v>
      </c>
      <c r="G70" s="137"/>
    </row>
    <row r="71" spans="1:7" s="134" customFormat="1" ht="30" customHeight="1">
      <c r="A71" s="138" t="s">
        <v>44</v>
      </c>
      <c r="B71" s="136">
        <v>6835.54</v>
      </c>
      <c r="C71" s="137"/>
      <c r="D71" s="137"/>
      <c r="E71" s="136">
        <v>7751.94</v>
      </c>
      <c r="F71" s="133">
        <v>113.41</v>
      </c>
      <c r="G71" s="137"/>
    </row>
    <row r="72" spans="1:7" s="134" customFormat="1" ht="30" customHeight="1">
      <c r="A72" s="130" t="s">
        <v>49</v>
      </c>
      <c r="B72" s="131">
        <v>7391.52</v>
      </c>
      <c r="C72" s="131">
        <v>1321.17</v>
      </c>
      <c r="D72" s="131">
        <v>1321.17</v>
      </c>
      <c r="E72" s="131">
        <v>1246.63</v>
      </c>
      <c r="F72" s="132">
        <v>16.87</v>
      </c>
      <c r="G72" s="132">
        <v>94.36</v>
      </c>
    </row>
    <row r="73" spans="1:7" s="134" customFormat="1" ht="30" customHeight="1">
      <c r="A73" s="137" t="s">
        <v>170</v>
      </c>
      <c r="B73" s="136">
        <v>7391.52</v>
      </c>
      <c r="C73" s="137"/>
      <c r="D73" s="137"/>
      <c r="E73" s="136">
        <v>1246.63</v>
      </c>
      <c r="F73" s="133">
        <v>16.87</v>
      </c>
      <c r="G73" s="137"/>
    </row>
    <row r="74" spans="1:7" s="134" customFormat="1" ht="30" customHeight="1">
      <c r="A74" s="138" t="s">
        <v>68</v>
      </c>
      <c r="B74" s="133">
        <v>477.37</v>
      </c>
      <c r="C74" s="137"/>
      <c r="D74" s="137"/>
      <c r="E74" s="133">
        <v>484.98</v>
      </c>
      <c r="F74" s="133">
        <v>101.59</v>
      </c>
      <c r="G74" s="137"/>
    </row>
    <row r="75" spans="1:7" s="134" customFormat="1" ht="30" customHeight="1">
      <c r="A75" s="138" t="s">
        <v>50</v>
      </c>
      <c r="B75" s="136">
        <v>6914.15</v>
      </c>
      <c r="C75" s="137"/>
      <c r="D75" s="137"/>
      <c r="E75" s="133">
        <v>761.65</v>
      </c>
      <c r="F75" s="133">
        <v>11.02</v>
      </c>
      <c r="G75" s="137"/>
    </row>
    <row r="76" spans="1:7" s="134" customFormat="1" ht="30" customHeight="1">
      <c r="A76" s="130" t="s">
        <v>83</v>
      </c>
      <c r="B76" s="132">
        <v>398.17</v>
      </c>
      <c r="C76" s="132">
        <v>233.4</v>
      </c>
      <c r="D76" s="132">
        <v>233.4</v>
      </c>
      <c r="E76" s="132">
        <v>233.4</v>
      </c>
      <c r="F76" s="132">
        <v>58.62</v>
      </c>
      <c r="G76" s="132">
        <v>100</v>
      </c>
    </row>
    <row r="77" spans="1:7" s="134" customFormat="1" ht="30" customHeight="1">
      <c r="A77" s="137" t="s">
        <v>171</v>
      </c>
      <c r="B77" s="133">
        <v>398.17</v>
      </c>
      <c r="C77" s="137"/>
      <c r="D77" s="137"/>
      <c r="E77" s="133">
        <v>233.4</v>
      </c>
      <c r="F77" s="133">
        <v>58.62</v>
      </c>
      <c r="G77" s="137"/>
    </row>
    <row r="78" spans="1:7" s="134" customFormat="1" ht="30" customHeight="1">
      <c r="A78" s="138" t="s">
        <v>84</v>
      </c>
      <c r="B78" s="133">
        <v>398.17</v>
      </c>
      <c r="C78" s="137"/>
      <c r="D78" s="137"/>
      <c r="E78" s="133">
        <v>233.4</v>
      </c>
      <c r="F78" s="133">
        <v>58.62</v>
      </c>
      <c r="G78" s="137"/>
    </row>
    <row r="79" spans="1:7" s="134" customFormat="1" ht="30" customHeight="1">
      <c r="A79" s="130" t="s">
        <v>51</v>
      </c>
      <c r="B79" s="130"/>
      <c r="C79" s="131">
        <v>1529.07</v>
      </c>
      <c r="D79" s="131">
        <v>1529.07</v>
      </c>
      <c r="E79" s="131">
        <v>4087.76</v>
      </c>
      <c r="F79" s="130"/>
      <c r="G79" s="132">
        <v>267.34</v>
      </c>
    </row>
    <row r="80" spans="1:7" s="134" customFormat="1" ht="30" customHeight="1">
      <c r="A80" s="137" t="s">
        <v>172</v>
      </c>
      <c r="B80" s="137"/>
      <c r="C80" s="137"/>
      <c r="D80" s="137"/>
      <c r="E80" s="136">
        <v>2558.69</v>
      </c>
      <c r="F80" s="137"/>
      <c r="G80" s="137"/>
    </row>
    <row r="81" spans="1:7" s="134" customFormat="1" ht="30" customHeight="1">
      <c r="A81" s="138" t="s">
        <v>86</v>
      </c>
      <c r="B81" s="137"/>
      <c r="C81" s="137"/>
      <c r="D81" s="137"/>
      <c r="E81" s="136">
        <v>2558.69</v>
      </c>
      <c r="F81" s="137"/>
      <c r="G81" s="137"/>
    </row>
    <row r="82" spans="1:7" s="134" customFormat="1" ht="30" customHeight="1">
      <c r="A82" s="137" t="s">
        <v>173</v>
      </c>
      <c r="B82" s="137"/>
      <c r="C82" s="137"/>
      <c r="D82" s="137"/>
      <c r="E82" s="136">
        <v>1529.07</v>
      </c>
      <c r="F82" s="137"/>
      <c r="G82" s="137"/>
    </row>
    <row r="83" spans="1:7" s="134" customFormat="1" ht="30" customHeight="1">
      <c r="A83" s="138" t="s">
        <v>52</v>
      </c>
      <c r="B83" s="137"/>
      <c r="C83" s="137"/>
      <c r="D83" s="137"/>
      <c r="E83" s="136">
        <v>1529.07</v>
      </c>
      <c r="F83" s="137"/>
      <c r="G83" s="137"/>
    </row>
    <row r="84" spans="1:7" s="134" customFormat="1" ht="30" customHeight="1">
      <c r="A84" s="130" t="s">
        <v>133</v>
      </c>
      <c r="B84" s="131">
        <v>8423.6</v>
      </c>
      <c r="C84" s="131">
        <v>3644.53</v>
      </c>
      <c r="D84" s="131">
        <v>3644.53</v>
      </c>
      <c r="E84" s="131">
        <v>2957.99</v>
      </c>
      <c r="F84" s="132">
        <v>35.12</v>
      </c>
      <c r="G84" s="133">
        <v>81.16</v>
      </c>
    </row>
    <row r="85" spans="1:7" s="134" customFormat="1" ht="30" customHeight="1">
      <c r="A85" s="130" t="s">
        <v>80</v>
      </c>
      <c r="B85" s="131">
        <v>8423.6</v>
      </c>
      <c r="C85" s="131">
        <v>3644.53</v>
      </c>
      <c r="D85" s="131">
        <v>3644.53</v>
      </c>
      <c r="E85" s="131">
        <v>2957.99</v>
      </c>
      <c r="F85" s="132">
        <v>35.12</v>
      </c>
      <c r="G85" s="132">
        <v>81.16</v>
      </c>
    </row>
    <row r="86" spans="1:7" s="134" customFormat="1" ht="30" customHeight="1">
      <c r="A86" s="137" t="s">
        <v>174</v>
      </c>
      <c r="B86" s="136">
        <v>7815.26</v>
      </c>
      <c r="C86" s="137"/>
      <c r="D86" s="137"/>
      <c r="E86" s="136">
        <v>2519.99</v>
      </c>
      <c r="F86" s="133">
        <v>32.24</v>
      </c>
      <c r="G86" s="137"/>
    </row>
    <row r="87" spans="1:7" s="134" customFormat="1" ht="30" customHeight="1">
      <c r="A87" s="138" t="s">
        <v>81</v>
      </c>
      <c r="B87" s="136">
        <v>7815.26</v>
      </c>
      <c r="C87" s="137"/>
      <c r="D87" s="137"/>
      <c r="E87" s="136">
        <v>1144.99</v>
      </c>
      <c r="F87" s="133">
        <v>14.65</v>
      </c>
      <c r="G87" s="137"/>
    </row>
    <row r="88" spans="1:7" s="134" customFormat="1" ht="30" customHeight="1">
      <c r="A88" s="138" t="s">
        <v>92</v>
      </c>
      <c r="B88" s="137"/>
      <c r="C88" s="137"/>
      <c r="D88" s="137"/>
      <c r="E88" s="136">
        <v>1375</v>
      </c>
      <c r="F88" s="137"/>
      <c r="G88" s="137"/>
    </row>
    <row r="89" spans="1:7" s="134" customFormat="1" ht="30" customHeight="1">
      <c r="A89" s="137" t="s">
        <v>175</v>
      </c>
      <c r="B89" s="133">
        <v>608.34</v>
      </c>
      <c r="C89" s="137"/>
      <c r="D89" s="137"/>
      <c r="E89" s="133">
        <v>438</v>
      </c>
      <c r="F89" s="133">
        <v>72</v>
      </c>
      <c r="G89" s="137"/>
    </row>
    <row r="90" spans="1:7" s="134" customFormat="1" ht="30" customHeight="1">
      <c r="A90" s="138" t="s">
        <v>91</v>
      </c>
      <c r="B90" s="133">
        <v>608.34</v>
      </c>
      <c r="C90" s="137"/>
      <c r="D90" s="137"/>
      <c r="E90" s="133">
        <v>438</v>
      </c>
      <c r="F90" s="133">
        <v>72</v>
      </c>
      <c r="G90" s="137"/>
    </row>
    <row r="91" spans="1:7" s="134" customFormat="1" ht="30" customHeight="1">
      <c r="A91" s="139" t="s">
        <v>176</v>
      </c>
      <c r="B91" s="140">
        <v>959416.96</v>
      </c>
      <c r="C91" s="140">
        <v>1045602.95</v>
      </c>
      <c r="D91" s="140">
        <v>1045602.95</v>
      </c>
      <c r="E91" s="140">
        <v>1077997.98</v>
      </c>
      <c r="F91" s="141">
        <v>112.36</v>
      </c>
      <c r="G91" s="142">
        <v>103.1</v>
      </c>
    </row>
    <row r="92" spans="1:7" s="134" customFormat="1" ht="30" customHeight="1">
      <c r="A92" s="143"/>
      <c r="B92" s="143"/>
      <c r="C92" s="143"/>
      <c r="D92" s="143"/>
      <c r="E92" s="143"/>
      <c r="F92" s="143"/>
      <c r="G92" s="143"/>
    </row>
  </sheetData>
  <sheetProtection/>
  <mergeCells count="3">
    <mergeCell ref="A1:G1"/>
    <mergeCell ref="A2:G2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4">
      <selection activeCell="C48" sqref="C48"/>
    </sheetView>
  </sheetViews>
  <sheetFormatPr defaultColWidth="9.140625" defaultRowHeight="15"/>
  <cols>
    <col min="1" max="1" width="27.421875" style="0" customWidth="1"/>
    <col min="2" max="2" width="14.140625" style="0" customWidth="1"/>
    <col min="3" max="7" width="15.7109375" style="0" customWidth="1"/>
    <col min="8" max="8" width="0" style="0" hidden="1" customWidth="1"/>
  </cols>
  <sheetData>
    <row r="1" spans="2:7" ht="18">
      <c r="B1" s="12"/>
      <c r="C1" s="12" t="s">
        <v>183</v>
      </c>
      <c r="D1" s="12"/>
      <c r="E1" s="12"/>
      <c r="F1" s="1"/>
      <c r="G1" s="1"/>
    </row>
    <row r="2" spans="1:7" ht="28.5" customHeight="1">
      <c r="A2" s="178" t="s">
        <v>10</v>
      </c>
      <c r="B2" s="179"/>
      <c r="C2" s="179"/>
      <c r="D2" s="179"/>
      <c r="E2" s="179"/>
      <c r="F2" s="179"/>
      <c r="G2" s="179"/>
    </row>
    <row r="3" ht="15.75" thickBot="1"/>
    <row r="4" spans="1:7" ht="39" thickBot="1">
      <c r="A4" s="53" t="s">
        <v>23</v>
      </c>
      <c r="B4" s="53" t="s">
        <v>125</v>
      </c>
      <c r="C4" s="53" t="s">
        <v>124</v>
      </c>
      <c r="D4" s="53" t="s">
        <v>123</v>
      </c>
      <c r="E4" s="53" t="s">
        <v>122</v>
      </c>
      <c r="F4" s="53" t="s">
        <v>121</v>
      </c>
      <c r="G4" s="53" t="s">
        <v>120</v>
      </c>
    </row>
    <row r="5" spans="1:7" ht="26.25">
      <c r="A5" s="50" t="s">
        <v>130</v>
      </c>
      <c r="B5" s="50"/>
      <c r="C5" s="50"/>
      <c r="D5" s="50"/>
      <c r="E5" s="50"/>
      <c r="F5" s="50"/>
      <c r="G5" s="48"/>
    </row>
    <row r="6" spans="1:7" ht="26.25">
      <c r="A6" s="79" t="s">
        <v>100</v>
      </c>
      <c r="B6" s="39">
        <v>15010</v>
      </c>
      <c r="C6" s="39">
        <v>8650.87</v>
      </c>
      <c r="D6" s="39">
        <v>8650.87</v>
      </c>
      <c r="E6" s="39">
        <v>8650.87</v>
      </c>
      <c r="F6" s="40">
        <v>57.63</v>
      </c>
      <c r="G6" s="45">
        <v>100</v>
      </c>
    </row>
    <row r="7" spans="1:7" ht="26.25">
      <c r="A7" s="79" t="s">
        <v>101</v>
      </c>
      <c r="B7" s="39">
        <v>15010</v>
      </c>
      <c r="C7" s="39">
        <v>8650.87</v>
      </c>
      <c r="D7" s="39">
        <v>8650.87</v>
      </c>
      <c r="E7" s="39">
        <v>8650.87</v>
      </c>
      <c r="F7" s="40">
        <v>57.63</v>
      </c>
      <c r="G7" s="45">
        <v>100</v>
      </c>
    </row>
    <row r="8" spans="1:7" ht="15">
      <c r="A8" s="79" t="s">
        <v>102</v>
      </c>
      <c r="B8" s="40">
        <v>92.93</v>
      </c>
      <c r="C8" s="40">
        <v>51</v>
      </c>
      <c r="D8" s="40">
        <v>51</v>
      </c>
      <c r="E8" s="40">
        <v>66.38</v>
      </c>
      <c r="F8" s="40">
        <v>71.43</v>
      </c>
      <c r="G8" s="45">
        <v>130.16</v>
      </c>
    </row>
    <row r="9" spans="1:7" ht="26.25">
      <c r="A9" s="79" t="s">
        <v>103</v>
      </c>
      <c r="B9" s="40">
        <v>92.93</v>
      </c>
      <c r="C9" s="40">
        <v>51</v>
      </c>
      <c r="D9" s="40">
        <v>51</v>
      </c>
      <c r="E9" s="40">
        <v>66.38</v>
      </c>
      <c r="F9" s="40">
        <v>71.43</v>
      </c>
      <c r="G9" s="45">
        <v>130.16</v>
      </c>
    </row>
    <row r="10" spans="1:7" ht="26.25">
      <c r="A10" s="79" t="s">
        <v>105</v>
      </c>
      <c r="B10" s="39">
        <v>19607.37</v>
      </c>
      <c r="C10" s="39">
        <v>75407.12</v>
      </c>
      <c r="D10" s="39">
        <v>75407.12</v>
      </c>
      <c r="E10" s="39">
        <v>92387.04</v>
      </c>
      <c r="F10" s="40">
        <v>471.19</v>
      </c>
      <c r="G10" s="45">
        <v>122.52</v>
      </c>
    </row>
    <row r="11" spans="1:7" ht="39">
      <c r="A11" s="79" t="s">
        <v>106</v>
      </c>
      <c r="B11" s="39">
        <v>2752.07</v>
      </c>
      <c r="C11" s="40">
        <v>530.89</v>
      </c>
      <c r="D11" s="40">
        <v>530.89</v>
      </c>
      <c r="E11" s="39">
        <v>1200</v>
      </c>
      <c r="F11" s="40">
        <v>43.6</v>
      </c>
      <c r="G11" s="45">
        <v>226.04</v>
      </c>
    </row>
    <row r="12" spans="1:7" ht="26.25">
      <c r="A12" s="79" t="s">
        <v>107</v>
      </c>
      <c r="B12" s="39">
        <v>16855.3</v>
      </c>
      <c r="C12" s="39">
        <v>74876.23</v>
      </c>
      <c r="D12" s="39">
        <v>74876.23</v>
      </c>
      <c r="E12" s="39">
        <v>91187.04</v>
      </c>
      <c r="F12" s="40">
        <v>541</v>
      </c>
      <c r="G12" s="45">
        <v>121.78</v>
      </c>
    </row>
    <row r="13" spans="1:7" ht="15">
      <c r="A13" s="79" t="s">
        <v>108</v>
      </c>
      <c r="B13" s="39">
        <v>871607.59</v>
      </c>
      <c r="C13" s="39">
        <v>913571.44</v>
      </c>
      <c r="D13" s="39">
        <v>913571.44</v>
      </c>
      <c r="E13" s="39">
        <v>942882.64</v>
      </c>
      <c r="F13" s="40">
        <v>108.18</v>
      </c>
      <c r="G13" s="45">
        <v>103.21</v>
      </c>
    </row>
    <row r="14" spans="1:7" ht="26.25">
      <c r="A14" s="79" t="s">
        <v>109</v>
      </c>
      <c r="B14" s="39">
        <v>871607.59</v>
      </c>
      <c r="C14" s="39">
        <v>913571.44</v>
      </c>
      <c r="D14" s="39">
        <v>913571.44</v>
      </c>
      <c r="E14" s="39">
        <v>942882.64</v>
      </c>
      <c r="F14" s="40">
        <v>108.18</v>
      </c>
      <c r="G14" s="45">
        <v>103.21</v>
      </c>
    </row>
    <row r="15" spans="1:7" ht="15">
      <c r="A15" s="79" t="s">
        <v>111</v>
      </c>
      <c r="B15" s="39">
        <v>21804.87</v>
      </c>
      <c r="C15" s="39">
        <v>25681.05</v>
      </c>
      <c r="D15" s="39">
        <v>25681.05</v>
      </c>
      <c r="E15" s="39">
        <v>28349.88</v>
      </c>
      <c r="F15" s="40">
        <v>130.02</v>
      </c>
      <c r="G15" s="45">
        <v>110.39</v>
      </c>
    </row>
    <row r="16" spans="1:7" ht="26.25">
      <c r="A16" s="79" t="s">
        <v>112</v>
      </c>
      <c r="B16" s="39">
        <v>21804.87</v>
      </c>
      <c r="C16" s="39">
        <v>25681.05</v>
      </c>
      <c r="D16" s="39">
        <v>25681.05</v>
      </c>
      <c r="E16" s="39">
        <v>28349.88</v>
      </c>
      <c r="F16" s="40">
        <v>130.02</v>
      </c>
      <c r="G16" s="45">
        <v>110.39</v>
      </c>
    </row>
    <row r="17" spans="1:7" ht="15">
      <c r="A17" s="50" t="s">
        <v>160</v>
      </c>
      <c r="B17" s="51">
        <v>928122.76</v>
      </c>
      <c r="C17" s="51">
        <v>1023361.48</v>
      </c>
      <c r="D17" s="51">
        <v>1023361.48</v>
      </c>
      <c r="E17" s="51">
        <v>1072336.81</v>
      </c>
      <c r="F17" s="52">
        <v>115.54</v>
      </c>
      <c r="G17" s="49">
        <v>104.79</v>
      </c>
    </row>
    <row r="18" spans="1:7" ht="26.25">
      <c r="A18" s="79" t="s">
        <v>100</v>
      </c>
      <c r="B18" s="39">
        <v>16863.29</v>
      </c>
      <c r="C18" s="39">
        <v>8650.87</v>
      </c>
      <c r="D18" s="39">
        <v>8650.87</v>
      </c>
      <c r="E18" s="39">
        <v>8650.87</v>
      </c>
      <c r="F18" s="40">
        <v>51.3</v>
      </c>
      <c r="G18" s="45">
        <v>100</v>
      </c>
    </row>
    <row r="19" spans="1:7" ht="26.25">
      <c r="A19" s="79" t="s">
        <v>101</v>
      </c>
      <c r="B19" s="39">
        <v>16863.29</v>
      </c>
      <c r="C19" s="39">
        <v>8650.87</v>
      </c>
      <c r="D19" s="39">
        <v>8650.87</v>
      </c>
      <c r="E19" s="39">
        <v>8650.87</v>
      </c>
      <c r="F19" s="40">
        <v>51.3</v>
      </c>
      <c r="G19" s="45">
        <v>100</v>
      </c>
    </row>
    <row r="20" spans="1:7" ht="15">
      <c r="A20" s="79" t="s">
        <v>102</v>
      </c>
      <c r="B20" s="40">
        <v>362.84</v>
      </c>
      <c r="C20" s="40">
        <v>51</v>
      </c>
      <c r="D20" s="40">
        <v>51</v>
      </c>
      <c r="E20" s="40">
        <v>50.28</v>
      </c>
      <c r="F20" s="40">
        <v>13.86</v>
      </c>
      <c r="G20" s="45">
        <v>98.59</v>
      </c>
    </row>
    <row r="21" spans="1:7" ht="26.25">
      <c r="A21" s="79" t="s">
        <v>103</v>
      </c>
      <c r="B21" s="40">
        <v>92.93</v>
      </c>
      <c r="C21" s="40">
        <v>51</v>
      </c>
      <c r="D21" s="40">
        <v>51</v>
      </c>
      <c r="E21" s="40">
        <v>50.28</v>
      </c>
      <c r="F21" s="40">
        <v>54.11</v>
      </c>
      <c r="G21" s="45">
        <v>98.59</v>
      </c>
    </row>
    <row r="22" spans="1:7" ht="39">
      <c r="A22" s="79" t="s">
        <v>104</v>
      </c>
      <c r="B22" s="40">
        <v>269.91</v>
      </c>
      <c r="C22" s="38"/>
      <c r="D22" s="38"/>
      <c r="E22" s="38"/>
      <c r="F22" s="38"/>
      <c r="G22" s="42"/>
    </row>
    <row r="23" spans="1:7" ht="26.25">
      <c r="A23" s="79" t="s">
        <v>105</v>
      </c>
      <c r="B23" s="39">
        <v>69133.4</v>
      </c>
      <c r="C23" s="39">
        <v>89715.25</v>
      </c>
      <c r="D23" s="39">
        <v>89715.25</v>
      </c>
      <c r="E23" s="39">
        <v>90384.36</v>
      </c>
      <c r="F23" s="40">
        <v>130.74</v>
      </c>
      <c r="G23" s="45">
        <v>100.75</v>
      </c>
    </row>
    <row r="24" spans="1:7" ht="39">
      <c r="A24" s="79" t="s">
        <v>106</v>
      </c>
      <c r="B24" s="39">
        <v>2752.06</v>
      </c>
      <c r="C24" s="40">
        <v>530.89</v>
      </c>
      <c r="D24" s="40">
        <v>530.89</v>
      </c>
      <c r="E24" s="39">
        <v>1200</v>
      </c>
      <c r="F24" s="40">
        <v>43.6</v>
      </c>
      <c r="G24" s="45">
        <v>226.04</v>
      </c>
    </row>
    <row r="25" spans="1:7" ht="26.25">
      <c r="A25" s="79" t="s">
        <v>107</v>
      </c>
      <c r="B25" s="39">
        <v>66381.34</v>
      </c>
      <c r="C25" s="39">
        <v>89184.36</v>
      </c>
      <c r="D25" s="39">
        <v>89184.36</v>
      </c>
      <c r="E25" s="39">
        <v>89184.36</v>
      </c>
      <c r="F25" s="40">
        <v>134.35</v>
      </c>
      <c r="G25" s="45">
        <v>100</v>
      </c>
    </row>
    <row r="26" spans="1:7" ht="15">
      <c r="A26" s="79" t="s">
        <v>108</v>
      </c>
      <c r="B26" s="39">
        <v>850945.85</v>
      </c>
      <c r="C26" s="39">
        <v>921810.22</v>
      </c>
      <c r="D26" s="39">
        <v>921810.22</v>
      </c>
      <c r="E26" s="39">
        <v>950381.87</v>
      </c>
      <c r="F26" s="40">
        <v>111.69</v>
      </c>
      <c r="G26" s="45">
        <v>103.1</v>
      </c>
    </row>
    <row r="27" spans="1:7" ht="26.25">
      <c r="A27" s="79" t="s">
        <v>109</v>
      </c>
      <c r="B27" s="39">
        <v>850945.85</v>
      </c>
      <c r="C27" s="39">
        <v>906000</v>
      </c>
      <c r="D27" s="39">
        <v>906000</v>
      </c>
      <c r="E27" s="39">
        <v>934897.21</v>
      </c>
      <c r="F27" s="40">
        <v>109.87</v>
      </c>
      <c r="G27" s="45">
        <v>103.19</v>
      </c>
    </row>
    <row r="28" spans="1:7" ht="26.25">
      <c r="A28" s="79" t="s">
        <v>110</v>
      </c>
      <c r="B28" s="38"/>
      <c r="C28" s="39">
        <v>15810.22</v>
      </c>
      <c r="D28" s="39">
        <v>15810.22</v>
      </c>
      <c r="E28" s="39">
        <v>15484.66</v>
      </c>
      <c r="F28" s="38"/>
      <c r="G28" s="45">
        <v>97.94</v>
      </c>
    </row>
    <row r="29" spans="1:7" ht="15">
      <c r="A29" s="79" t="s">
        <v>111</v>
      </c>
      <c r="B29" s="39">
        <v>22110.26</v>
      </c>
      <c r="C29" s="39">
        <v>25375.61</v>
      </c>
      <c r="D29" s="39">
        <v>25375.61</v>
      </c>
      <c r="E29" s="39">
        <v>28530.6</v>
      </c>
      <c r="F29" s="40">
        <v>129.04</v>
      </c>
      <c r="G29" s="45">
        <v>112.43</v>
      </c>
    </row>
    <row r="30" spans="1:7" ht="26.25">
      <c r="A30" s="79" t="s">
        <v>112</v>
      </c>
      <c r="B30" s="39">
        <v>22110.26</v>
      </c>
      <c r="C30" s="39">
        <v>24800</v>
      </c>
      <c r="D30" s="39">
        <v>24800</v>
      </c>
      <c r="E30" s="39">
        <v>27954.99</v>
      </c>
      <c r="F30" s="40">
        <v>126.43</v>
      </c>
      <c r="G30" s="45">
        <v>112.72</v>
      </c>
    </row>
    <row r="31" spans="1:7" ht="26.25">
      <c r="A31" s="79" t="s">
        <v>113</v>
      </c>
      <c r="B31" s="38"/>
      <c r="C31" s="40">
        <v>575.61</v>
      </c>
      <c r="D31" s="40">
        <v>575.61</v>
      </c>
      <c r="E31" s="40">
        <v>575.61</v>
      </c>
      <c r="F31" s="38"/>
      <c r="G31" s="45">
        <v>100</v>
      </c>
    </row>
    <row r="32" spans="1:7" ht="64.5">
      <c r="A32" s="79" t="s">
        <v>114</v>
      </c>
      <c r="B32" s="40">
        <v>1.32</v>
      </c>
      <c r="C32" s="38"/>
      <c r="D32" s="38"/>
      <c r="E32" s="38"/>
      <c r="F32" s="38"/>
      <c r="G32" s="42"/>
    </row>
    <row r="33" spans="1:7" ht="77.25">
      <c r="A33" s="79" t="s">
        <v>115</v>
      </c>
      <c r="B33" s="40">
        <v>1.32</v>
      </c>
      <c r="C33" s="38"/>
      <c r="D33" s="38"/>
      <c r="E33" s="38"/>
      <c r="F33" s="38"/>
      <c r="G33" s="42"/>
    </row>
    <row r="34" spans="1:7" ht="15">
      <c r="A34" s="50" t="s">
        <v>176</v>
      </c>
      <c r="B34" s="51">
        <v>959416.96</v>
      </c>
      <c r="C34" s="51">
        <v>1045602.95</v>
      </c>
      <c r="D34" s="51">
        <v>1045602.95</v>
      </c>
      <c r="E34" s="51">
        <v>1077997.98</v>
      </c>
      <c r="F34" s="52">
        <v>112.36</v>
      </c>
      <c r="G34" s="49">
        <v>103.1</v>
      </c>
    </row>
    <row r="36" spans="1:8" ht="15">
      <c r="A36" s="82"/>
      <c r="B36" s="82"/>
      <c r="C36" s="83"/>
      <c r="D36" s="83"/>
      <c r="E36" s="83"/>
      <c r="F36" s="83"/>
      <c r="G36" s="84"/>
      <c r="H36" s="84"/>
    </row>
    <row r="37" spans="1:7" ht="15.75">
      <c r="A37" s="181" t="s">
        <v>222</v>
      </c>
      <c r="B37" s="181"/>
      <c r="C37" s="181"/>
      <c r="D37" s="181"/>
      <c r="E37" s="181"/>
      <c r="F37" s="181"/>
      <c r="G37" s="181"/>
    </row>
    <row r="38" spans="2:7" ht="15">
      <c r="B38" s="85"/>
      <c r="C38" s="86"/>
      <c r="D38" s="87"/>
      <c r="E38" s="87"/>
      <c r="F38" s="87"/>
      <c r="G38" s="87"/>
    </row>
    <row r="39" spans="1:7" ht="15">
      <c r="A39" s="182" t="s">
        <v>197</v>
      </c>
      <c r="B39" s="183" t="s">
        <v>191</v>
      </c>
      <c r="C39" s="184" t="s">
        <v>194</v>
      </c>
      <c r="D39" s="184" t="s">
        <v>195</v>
      </c>
      <c r="E39" s="186" t="s">
        <v>196</v>
      </c>
      <c r="F39" s="186" t="s">
        <v>192</v>
      </c>
      <c r="G39" s="186" t="s">
        <v>192</v>
      </c>
    </row>
    <row r="40" spans="1:7" ht="15">
      <c r="A40" s="182"/>
      <c r="B40" s="183"/>
      <c r="C40" s="185"/>
      <c r="D40" s="185"/>
      <c r="E40" s="186"/>
      <c r="F40" s="186"/>
      <c r="G40" s="186"/>
    </row>
    <row r="41" spans="1:7" ht="15">
      <c r="A41" s="88">
        <v>1</v>
      </c>
      <c r="B41" s="80">
        <v>2</v>
      </c>
      <c r="C41" s="81">
        <v>3</v>
      </c>
      <c r="D41" s="81">
        <v>4</v>
      </c>
      <c r="E41" s="81">
        <v>5</v>
      </c>
      <c r="F41" s="81" t="s">
        <v>7</v>
      </c>
      <c r="G41" s="81" t="s">
        <v>8</v>
      </c>
    </row>
    <row r="42" spans="1:8" ht="15">
      <c r="A42" s="93" t="s">
        <v>198</v>
      </c>
      <c r="B42" s="157">
        <v>-2252.54</v>
      </c>
      <c r="C42" s="95"/>
      <c r="D42" s="95"/>
      <c r="E42" s="94">
        <v>2002.68</v>
      </c>
      <c r="F42" s="89">
        <v>0</v>
      </c>
      <c r="G42" s="89">
        <v>0</v>
      </c>
      <c r="H42" t="s">
        <v>221</v>
      </c>
    </row>
    <row r="43" spans="1:7" ht="15">
      <c r="A43" s="93" t="s">
        <v>199</v>
      </c>
      <c r="B43" s="157">
        <v>0</v>
      </c>
      <c r="C43" s="95"/>
      <c r="D43" s="95"/>
      <c r="E43" s="94">
        <v>16.1</v>
      </c>
      <c r="F43" s="89">
        <v>0</v>
      </c>
      <c r="G43" s="89">
        <v>0</v>
      </c>
    </row>
    <row r="44" spans="1:7" ht="15">
      <c r="A44" s="93" t="s">
        <v>200</v>
      </c>
      <c r="B44" s="157">
        <v>-7217.09</v>
      </c>
      <c r="C44" s="95"/>
      <c r="D44" s="95"/>
      <c r="E44" s="94">
        <v>7985.43</v>
      </c>
      <c r="F44" s="89">
        <v>0</v>
      </c>
      <c r="G44" s="89">
        <v>0</v>
      </c>
    </row>
    <row r="45" spans="1:7" ht="27">
      <c r="A45" s="93" t="s">
        <v>205</v>
      </c>
      <c r="B45" s="157">
        <v>0</v>
      </c>
      <c r="C45" s="95"/>
      <c r="D45" s="95"/>
      <c r="E45" s="94">
        <v>-28.8</v>
      </c>
      <c r="F45" s="89">
        <v>0</v>
      </c>
      <c r="G45" s="89">
        <v>0</v>
      </c>
    </row>
    <row r="46" spans="1:7" ht="15">
      <c r="A46" s="93" t="s">
        <v>201</v>
      </c>
      <c r="B46" s="157">
        <v>15455.86</v>
      </c>
      <c r="C46" s="95"/>
      <c r="D46" s="95"/>
      <c r="E46" s="94"/>
      <c r="F46" s="89">
        <v>0</v>
      </c>
      <c r="G46" s="89">
        <v>0</v>
      </c>
    </row>
    <row r="47" spans="1:7" ht="24.75" customHeight="1">
      <c r="A47" s="90" t="s">
        <v>203</v>
      </c>
      <c r="B47" s="157">
        <v>0</v>
      </c>
      <c r="C47" s="92"/>
      <c r="D47" s="92"/>
      <c r="E47" s="94">
        <v>-15455.86</v>
      </c>
      <c r="F47" s="89">
        <v>0</v>
      </c>
      <c r="G47" s="89">
        <v>0</v>
      </c>
    </row>
    <row r="48" spans="1:7" ht="15">
      <c r="A48" s="93" t="s">
        <v>202</v>
      </c>
      <c r="B48" s="157">
        <v>-305.42</v>
      </c>
      <c r="C48" s="95"/>
      <c r="D48" s="95"/>
      <c r="E48" s="94">
        <v>394.89</v>
      </c>
      <c r="F48" s="89">
        <v>0</v>
      </c>
      <c r="G48" s="89">
        <v>0</v>
      </c>
    </row>
    <row r="49" spans="1:7" ht="42.75" customHeight="1">
      <c r="A49" s="91" t="s">
        <v>204</v>
      </c>
      <c r="B49" s="157">
        <f>D49/7.5345</f>
        <v>0</v>
      </c>
      <c r="C49" s="92"/>
      <c r="D49" s="92"/>
      <c r="E49" s="94">
        <v>-575.61</v>
      </c>
      <c r="F49" s="89">
        <v>0</v>
      </c>
      <c r="G49" s="89">
        <v>0</v>
      </c>
    </row>
    <row r="50" spans="1:7" ht="27">
      <c r="A50" s="96" t="s">
        <v>193</v>
      </c>
      <c r="B50" s="158">
        <f>SUM(B42:B49)</f>
        <v>5680.8099999999995</v>
      </c>
      <c r="C50" s="97">
        <f>SUM(C42:C49)</f>
        <v>0</v>
      </c>
      <c r="D50" s="97">
        <f>SUM(D42:D49)</f>
        <v>0</v>
      </c>
      <c r="E50" s="97">
        <f>SUM(E42:E49)</f>
        <v>-5661.169999999998</v>
      </c>
      <c r="F50" s="98">
        <v>0</v>
      </c>
      <c r="G50" s="98">
        <v>0</v>
      </c>
    </row>
    <row r="52" ht="15">
      <c r="G52" s="78"/>
    </row>
    <row r="53" ht="15">
      <c r="G53" s="78"/>
    </row>
    <row r="54" ht="15">
      <c r="G54" s="180"/>
    </row>
    <row r="55" ht="15">
      <c r="G55" s="180"/>
    </row>
    <row r="56" ht="15">
      <c r="G56" s="78"/>
    </row>
    <row r="57" ht="15">
      <c r="G57" s="78"/>
    </row>
  </sheetData>
  <sheetProtection/>
  <mergeCells count="10">
    <mergeCell ref="A2:G2"/>
    <mergeCell ref="G54:G55"/>
    <mergeCell ref="A37:G37"/>
    <mergeCell ref="A39:A40"/>
    <mergeCell ref="B39:B40"/>
    <mergeCell ref="D39:D40"/>
    <mergeCell ref="E39:E40"/>
    <mergeCell ref="G39:G40"/>
    <mergeCell ref="C39:C40"/>
    <mergeCell ref="F39:F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8.8515625" style="0" customWidth="1"/>
    <col min="2" max="7" width="15.7109375" style="0" customWidth="1"/>
  </cols>
  <sheetData>
    <row r="1" ht="18">
      <c r="C1" s="12" t="s">
        <v>183</v>
      </c>
    </row>
    <row r="2" spans="2:7" ht="28.5" customHeight="1">
      <c r="B2" s="178" t="s">
        <v>126</v>
      </c>
      <c r="C2" s="178"/>
      <c r="D2" s="178"/>
      <c r="E2" s="178"/>
      <c r="F2" s="178"/>
      <c r="G2" s="178"/>
    </row>
    <row r="3" ht="30" customHeight="1" thickBot="1"/>
    <row r="4" spans="1:7" ht="39" customHeight="1" thickBot="1">
      <c r="A4" s="54" t="s">
        <v>23</v>
      </c>
      <c r="B4" s="54" t="s">
        <v>125</v>
      </c>
      <c r="C4" s="54" t="s">
        <v>124</v>
      </c>
      <c r="D4" s="54" t="s">
        <v>123</v>
      </c>
      <c r="E4" s="54" t="s">
        <v>122</v>
      </c>
      <c r="F4" s="54" t="s">
        <v>121</v>
      </c>
      <c r="G4" s="54" t="s">
        <v>120</v>
      </c>
    </row>
    <row r="5" spans="1:7" ht="30" customHeight="1">
      <c r="A5" s="30" t="s">
        <v>119</v>
      </c>
      <c r="B5" s="28">
        <v>959416.96</v>
      </c>
      <c r="C5" s="28">
        <v>1045602.95</v>
      </c>
      <c r="D5" s="28">
        <v>1045602.95</v>
      </c>
      <c r="E5" s="28">
        <v>1077997.98</v>
      </c>
      <c r="F5" s="29">
        <v>112.36</v>
      </c>
      <c r="G5" s="34">
        <v>103.1</v>
      </c>
    </row>
    <row r="6" spans="1:7" ht="30" customHeight="1">
      <c r="A6" s="30" t="s">
        <v>118</v>
      </c>
      <c r="B6" s="28">
        <v>959416.96</v>
      </c>
      <c r="C6" s="28">
        <v>1044760.2</v>
      </c>
      <c r="D6" s="28">
        <v>1044760.2</v>
      </c>
      <c r="E6" s="28">
        <v>1077913.13</v>
      </c>
      <c r="F6" s="29">
        <v>112.35</v>
      </c>
      <c r="G6" s="34">
        <v>103.17</v>
      </c>
    </row>
    <row r="7" spans="1:7" ht="30" customHeight="1">
      <c r="A7" s="30" t="s">
        <v>117</v>
      </c>
      <c r="B7" s="27"/>
      <c r="C7" s="29">
        <v>318.75</v>
      </c>
      <c r="D7" s="29">
        <v>318.75</v>
      </c>
      <c r="E7" s="29">
        <v>28.8</v>
      </c>
      <c r="F7" s="27"/>
      <c r="G7" s="34">
        <v>9.04</v>
      </c>
    </row>
    <row r="8" spans="1:7" s="15" customFormat="1" ht="39" customHeight="1">
      <c r="A8" s="30" t="s">
        <v>116</v>
      </c>
      <c r="B8" s="27"/>
      <c r="C8" s="29">
        <v>524</v>
      </c>
      <c r="D8" s="29">
        <v>524</v>
      </c>
      <c r="E8" s="29">
        <v>56.05</v>
      </c>
      <c r="F8" s="27"/>
      <c r="G8" s="34">
        <v>10.7</v>
      </c>
    </row>
    <row r="9" ht="30" customHeight="1"/>
    <row r="10" ht="30" customHeight="1"/>
  </sheetData>
  <sheetProtection/>
  <mergeCells count="1">
    <mergeCell ref="B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J11" sqref="J11"/>
    </sheetView>
  </sheetViews>
  <sheetFormatPr defaultColWidth="9.140625" defaultRowHeight="15"/>
  <cols>
    <col min="2" max="2" width="7.421875" style="0" bestFit="1" customWidth="1"/>
    <col min="3" max="3" width="8.421875" style="0" bestFit="1" customWidth="1"/>
    <col min="4" max="4" width="8.421875" style="0" customWidth="1"/>
    <col min="5" max="5" width="5.421875" style="0" bestFit="1" customWidth="1"/>
    <col min="6" max="10" width="25.28125" style="0" customWidth="1"/>
    <col min="11" max="12" width="15.7109375" style="0" customWidth="1"/>
  </cols>
  <sheetData>
    <row r="1" spans="2:12" ht="18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5.75" customHeight="1">
      <c r="B2" s="190" t="s">
        <v>3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ht="18">
      <c r="B3" s="23"/>
      <c r="C3" s="23"/>
      <c r="D3" s="23"/>
      <c r="E3" s="23"/>
      <c r="F3" s="23"/>
      <c r="G3" s="23"/>
      <c r="H3" s="23"/>
      <c r="I3" s="23"/>
      <c r="J3" s="24"/>
      <c r="K3" s="24"/>
      <c r="L3" s="24"/>
    </row>
    <row r="4" spans="2:12" ht="18" customHeight="1">
      <c r="B4" s="190" t="s">
        <v>17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2" ht="15.75" customHeight="1">
      <c r="B5" s="190" t="s">
        <v>11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2:12" ht="18">
      <c r="B6" s="23"/>
      <c r="C6" s="23"/>
      <c r="D6" s="23"/>
      <c r="E6" s="23"/>
      <c r="F6" s="23"/>
      <c r="G6" s="23"/>
      <c r="H6" s="23"/>
      <c r="I6" s="23"/>
      <c r="J6" s="24"/>
      <c r="K6" s="24"/>
      <c r="L6" s="24"/>
    </row>
    <row r="7" spans="2:12" ht="29.25" customHeight="1">
      <c r="B7" s="187" t="s">
        <v>0</v>
      </c>
      <c r="C7" s="188"/>
      <c r="D7" s="188"/>
      <c r="E7" s="188"/>
      <c r="F7" s="189"/>
      <c r="G7" s="20" t="s">
        <v>19</v>
      </c>
      <c r="H7" s="20" t="s">
        <v>20</v>
      </c>
      <c r="I7" s="20" t="s">
        <v>21</v>
      </c>
      <c r="J7" s="20" t="s">
        <v>22</v>
      </c>
      <c r="K7" s="20" t="s">
        <v>16</v>
      </c>
      <c r="L7" s="20" t="s">
        <v>16</v>
      </c>
    </row>
    <row r="8" spans="2:12" s="15" customFormat="1" ht="11.25">
      <c r="B8" s="191">
        <v>1</v>
      </c>
      <c r="C8" s="192"/>
      <c r="D8" s="192"/>
      <c r="E8" s="192"/>
      <c r="F8" s="193"/>
      <c r="G8" s="21">
        <v>2</v>
      </c>
      <c r="H8" s="21">
        <v>3</v>
      </c>
      <c r="I8" s="21">
        <v>4</v>
      </c>
      <c r="J8" s="21">
        <v>5</v>
      </c>
      <c r="K8" s="21" t="s">
        <v>7</v>
      </c>
      <c r="L8" s="21" t="s">
        <v>8</v>
      </c>
    </row>
    <row r="9" spans="2:12" ht="25.5">
      <c r="B9" s="4">
        <v>8</v>
      </c>
      <c r="C9" s="4"/>
      <c r="D9" s="4"/>
      <c r="E9" s="4"/>
      <c r="F9" s="4" t="s">
        <v>1</v>
      </c>
      <c r="G9" s="2"/>
      <c r="H9" s="2"/>
      <c r="I9" s="2"/>
      <c r="J9" s="16"/>
      <c r="K9" s="16"/>
      <c r="L9" s="16"/>
    </row>
    <row r="10" spans="2:12" ht="15">
      <c r="B10" s="4"/>
      <c r="C10" s="9">
        <v>84</v>
      </c>
      <c r="D10" s="9"/>
      <c r="E10" s="9"/>
      <c r="F10" s="9" t="s">
        <v>4</v>
      </c>
      <c r="G10" s="2"/>
      <c r="H10" s="2"/>
      <c r="I10" s="2"/>
      <c r="J10" s="16"/>
      <c r="K10" s="16"/>
      <c r="L10" s="16"/>
    </row>
    <row r="11" spans="2:12" ht="51">
      <c r="B11" s="5"/>
      <c r="C11" s="5"/>
      <c r="D11" s="5">
        <v>841</v>
      </c>
      <c r="E11" s="5"/>
      <c r="F11" s="17" t="s">
        <v>12</v>
      </c>
      <c r="G11" s="2"/>
      <c r="H11" s="2"/>
      <c r="I11" s="2"/>
      <c r="J11" s="16"/>
      <c r="K11" s="16"/>
      <c r="L11" s="16"/>
    </row>
    <row r="12" spans="2:12" ht="25.5">
      <c r="B12" s="5"/>
      <c r="C12" s="5"/>
      <c r="D12" s="5"/>
      <c r="E12" s="5">
        <v>8413</v>
      </c>
      <c r="F12" s="17" t="s">
        <v>13</v>
      </c>
      <c r="G12" s="2"/>
      <c r="H12" s="2"/>
      <c r="I12" s="2"/>
      <c r="J12" s="16"/>
      <c r="K12" s="16"/>
      <c r="L12" s="16"/>
    </row>
    <row r="13" spans="2:12" ht="15">
      <c r="B13" s="5"/>
      <c r="C13" s="5"/>
      <c r="D13" s="5"/>
      <c r="E13" s="6" t="s">
        <v>9</v>
      </c>
      <c r="F13" s="11"/>
      <c r="G13" s="2"/>
      <c r="H13" s="2"/>
      <c r="I13" s="2"/>
      <c r="J13" s="16"/>
      <c r="K13" s="16"/>
      <c r="L13" s="16"/>
    </row>
    <row r="14" spans="2:12" ht="25.5">
      <c r="B14" s="7">
        <v>5</v>
      </c>
      <c r="C14" s="8"/>
      <c r="D14" s="8"/>
      <c r="E14" s="8"/>
      <c r="F14" s="13" t="s">
        <v>2</v>
      </c>
      <c r="G14" s="2"/>
      <c r="H14" s="2"/>
      <c r="I14" s="2"/>
      <c r="J14" s="16"/>
      <c r="K14" s="16"/>
      <c r="L14" s="16"/>
    </row>
    <row r="15" spans="2:12" ht="25.5">
      <c r="B15" s="9"/>
      <c r="C15" s="9">
        <v>54</v>
      </c>
      <c r="D15" s="9"/>
      <c r="E15" s="9"/>
      <c r="F15" s="14" t="s">
        <v>5</v>
      </c>
      <c r="G15" s="2"/>
      <c r="H15" s="2"/>
      <c r="I15" s="3"/>
      <c r="J15" s="16"/>
      <c r="K15" s="16"/>
      <c r="L15" s="16"/>
    </row>
    <row r="16" spans="2:12" ht="63.75">
      <c r="B16" s="9"/>
      <c r="C16" s="9"/>
      <c r="D16" s="9">
        <v>541</v>
      </c>
      <c r="E16" s="17"/>
      <c r="F16" s="17" t="s">
        <v>14</v>
      </c>
      <c r="G16" s="2"/>
      <c r="H16" s="2"/>
      <c r="I16" s="3"/>
      <c r="J16" s="16"/>
      <c r="K16" s="16"/>
      <c r="L16" s="16"/>
    </row>
    <row r="17" spans="2:12" ht="38.25">
      <c r="B17" s="9"/>
      <c r="C17" s="9"/>
      <c r="D17" s="9"/>
      <c r="E17" s="17">
        <v>5413</v>
      </c>
      <c r="F17" s="17" t="s">
        <v>15</v>
      </c>
      <c r="G17" s="2"/>
      <c r="H17" s="2"/>
      <c r="I17" s="3"/>
      <c r="J17" s="16"/>
      <c r="K17" s="16"/>
      <c r="L17" s="16"/>
    </row>
    <row r="18" spans="2:12" ht="15">
      <c r="B18" s="10"/>
      <c r="C18" s="8"/>
      <c r="D18" s="8"/>
      <c r="E18" s="8"/>
      <c r="F18" s="13" t="s">
        <v>9</v>
      </c>
      <c r="G18" s="2"/>
      <c r="H18" s="2"/>
      <c r="I18" s="2"/>
      <c r="J18" s="16"/>
      <c r="K18" s="16"/>
      <c r="L18" s="16"/>
    </row>
  </sheetData>
  <sheetProtection/>
  <mergeCells count="5">
    <mergeCell ref="B7:F7"/>
    <mergeCell ref="B2:L2"/>
    <mergeCell ref="B4:L4"/>
    <mergeCell ref="B5:L5"/>
    <mergeCell ref="B8:F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G20"/>
    </sheetView>
  </sheetViews>
  <sheetFormatPr defaultColWidth="9.140625" defaultRowHeight="15"/>
  <cols>
    <col min="1" max="1" width="43.28125" style="0" customWidth="1"/>
    <col min="2" max="2" width="37.7109375" style="0" customWidth="1"/>
    <col min="3" max="6" width="25.28125" style="0" customWidth="1"/>
    <col min="7" max="8" width="15.7109375" style="0" customWidth="1"/>
  </cols>
  <sheetData>
    <row r="1" ht="30" customHeight="1"/>
    <row r="2" ht="30" customHeight="1"/>
    <row r="3" ht="30" customHeight="1"/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24.75" customHeight="1"/>
    <row r="23" ht="24.75" customHeight="1"/>
    <row r="24" ht="24.75" customHeight="1"/>
    <row r="25" ht="19.5" customHeight="1"/>
    <row r="26" ht="19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39.7109375" style="0" customWidth="1"/>
    <col min="2" max="7" width="15.7109375" style="0" customWidth="1"/>
    <col min="8" max="8" width="20.7109375" style="0" customWidth="1"/>
    <col min="9" max="9" width="15.7109375" style="0" customWidth="1"/>
  </cols>
  <sheetData>
    <row r="1" ht="18">
      <c r="C1" s="12" t="s">
        <v>183</v>
      </c>
    </row>
    <row r="2" spans="2:6" ht="18.75">
      <c r="B2" s="194" t="s">
        <v>129</v>
      </c>
      <c r="C2" s="194"/>
      <c r="D2" s="194"/>
      <c r="E2" s="194"/>
      <c r="F2" s="194"/>
    </row>
    <row r="3" ht="15.75" thickBot="1"/>
    <row r="4" spans="1:7" ht="37.5" customHeight="1" thickBot="1">
      <c r="A4" s="54" t="s">
        <v>23</v>
      </c>
      <c r="B4" s="54" t="s">
        <v>93</v>
      </c>
      <c r="C4" s="54" t="s">
        <v>94</v>
      </c>
      <c r="D4" s="54" t="s">
        <v>95</v>
      </c>
      <c r="E4" s="54" t="s">
        <v>96</v>
      </c>
      <c r="F4" s="54" t="s">
        <v>97</v>
      </c>
      <c r="G4" s="54" t="s">
        <v>98</v>
      </c>
    </row>
    <row r="5" spans="1:18" ht="30" customHeight="1">
      <c r="A5" s="35" t="s">
        <v>99</v>
      </c>
      <c r="B5" s="41">
        <v>959416.96</v>
      </c>
      <c r="C5" s="41">
        <v>1045602.95</v>
      </c>
      <c r="D5" s="41">
        <v>1045602.95</v>
      </c>
      <c r="E5" s="41">
        <v>1077997.98</v>
      </c>
      <c r="F5" s="37">
        <v>112.36</v>
      </c>
      <c r="G5" s="36">
        <v>103.1</v>
      </c>
      <c r="H5" s="25"/>
      <c r="I5" s="25"/>
      <c r="J5" s="18"/>
      <c r="K5" s="18"/>
      <c r="L5" s="18"/>
      <c r="M5" s="18"/>
      <c r="N5" s="18"/>
      <c r="O5" s="18"/>
      <c r="P5" s="18"/>
      <c r="Q5" s="18"/>
      <c r="R5" s="18"/>
    </row>
    <row r="6" spans="1:9" s="19" customFormat="1" ht="30" customHeight="1">
      <c r="A6" s="31" t="s">
        <v>128</v>
      </c>
      <c r="B6" s="33">
        <v>959416.96</v>
      </c>
      <c r="C6" s="33">
        <v>1045602.95</v>
      </c>
      <c r="D6" s="33">
        <v>1045602.95</v>
      </c>
      <c r="E6" s="33">
        <v>1077997.98</v>
      </c>
      <c r="F6" s="32">
        <v>112.36</v>
      </c>
      <c r="G6" s="34">
        <v>103.1</v>
      </c>
      <c r="H6" s="26"/>
      <c r="I6" s="26"/>
    </row>
    <row r="7" ht="30" customHeight="1"/>
    <row r="8" ht="30" customHeight="1"/>
  </sheetData>
  <sheetProtection/>
  <mergeCells count="1">
    <mergeCell ref="B2:F2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59"/>
  <sheetViews>
    <sheetView zoomScalePageLayoutView="0" workbookViewId="0" topLeftCell="A1">
      <selection activeCell="I147" sqref="I147"/>
    </sheetView>
  </sheetViews>
  <sheetFormatPr defaultColWidth="9.140625" defaultRowHeight="15"/>
  <cols>
    <col min="1" max="1" width="53.140625" style="70" customWidth="1"/>
    <col min="2" max="2" width="13.421875" style="0" customWidth="1"/>
    <col min="3" max="4" width="13.8515625" style="0" customWidth="1"/>
    <col min="5" max="5" width="12.7109375" style="0" customWidth="1"/>
  </cols>
  <sheetData>
    <row r="2" spans="1:5" ht="18.75">
      <c r="A2" s="195" t="s">
        <v>127</v>
      </c>
      <c r="B2" s="195"/>
      <c r="C2" s="195"/>
      <c r="D2" s="195"/>
      <c r="E2" s="195"/>
    </row>
    <row r="4" ht="15.75" thickBot="1"/>
    <row r="5" spans="1:5" ht="26.25" thickBot="1">
      <c r="A5" s="106" t="s">
        <v>23</v>
      </c>
      <c r="B5" s="107" t="s">
        <v>24</v>
      </c>
      <c r="C5" s="107" t="s">
        <v>25</v>
      </c>
      <c r="D5" s="107" t="s">
        <v>26</v>
      </c>
      <c r="E5" s="107" t="s">
        <v>27</v>
      </c>
    </row>
    <row r="6" spans="1:5" ht="15">
      <c r="A6" s="108" t="s">
        <v>28</v>
      </c>
      <c r="B6" s="44">
        <v>1045602.95</v>
      </c>
      <c r="C6" s="44">
        <v>1045602.95</v>
      </c>
      <c r="D6" s="44">
        <v>1077997.98</v>
      </c>
      <c r="E6" s="46">
        <v>103.1</v>
      </c>
    </row>
    <row r="7" spans="1:5" ht="15">
      <c r="A7" s="109" t="s">
        <v>29</v>
      </c>
      <c r="B7" s="110">
        <v>1045602.95</v>
      </c>
      <c r="C7" s="110">
        <v>1045602.95</v>
      </c>
      <c r="D7" s="110">
        <v>1077997.98</v>
      </c>
      <c r="E7" s="111">
        <v>103.1</v>
      </c>
    </row>
    <row r="8" spans="1:5" ht="26.25">
      <c r="A8" s="108" t="s">
        <v>30</v>
      </c>
      <c r="B8" s="44">
        <v>1045602.95</v>
      </c>
      <c r="C8" s="44">
        <v>1045602.95</v>
      </c>
      <c r="D8" s="44">
        <v>1077997.98</v>
      </c>
      <c r="E8" s="46"/>
    </row>
    <row r="9" spans="1:5" ht="15">
      <c r="A9" s="112" t="s">
        <v>31</v>
      </c>
      <c r="B9" s="44">
        <v>8650.87</v>
      </c>
      <c r="C9" s="44">
        <v>8650.87</v>
      </c>
      <c r="D9" s="44">
        <v>8650.87</v>
      </c>
      <c r="E9" s="46">
        <v>100</v>
      </c>
    </row>
    <row r="10" spans="1:5" ht="15">
      <c r="A10" s="112" t="s">
        <v>32</v>
      </c>
      <c r="B10" s="46">
        <v>51</v>
      </c>
      <c r="C10" s="46">
        <v>51</v>
      </c>
      <c r="D10" s="46">
        <v>50.28</v>
      </c>
      <c r="E10" s="46">
        <v>98.59</v>
      </c>
    </row>
    <row r="11" spans="1:5" ht="26.25">
      <c r="A11" s="112" t="s">
        <v>33</v>
      </c>
      <c r="B11" s="46">
        <v>530.89</v>
      </c>
      <c r="C11" s="46">
        <v>530.89</v>
      </c>
      <c r="D11" s="44">
        <v>1200</v>
      </c>
      <c r="E11" s="46">
        <v>226.04</v>
      </c>
    </row>
    <row r="12" spans="1:5" ht="15">
      <c r="A12" s="112" t="s">
        <v>34</v>
      </c>
      <c r="B12" s="44">
        <v>89184.36</v>
      </c>
      <c r="C12" s="44">
        <v>89184.36</v>
      </c>
      <c r="D12" s="44">
        <v>89184.36</v>
      </c>
      <c r="E12" s="46">
        <v>100</v>
      </c>
    </row>
    <row r="13" spans="1:5" ht="15">
      <c r="A13" s="112" t="s">
        <v>35</v>
      </c>
      <c r="B13" s="44">
        <v>900000</v>
      </c>
      <c r="C13" s="44">
        <v>900000</v>
      </c>
      <c r="D13" s="44">
        <v>928606.96</v>
      </c>
      <c r="E13" s="46">
        <v>103.18</v>
      </c>
    </row>
    <row r="14" spans="1:5" ht="26.25">
      <c r="A14" s="112" t="s">
        <v>36</v>
      </c>
      <c r="B14" s="44">
        <v>6000</v>
      </c>
      <c r="C14" s="44">
        <v>6000</v>
      </c>
      <c r="D14" s="44">
        <v>6290.25</v>
      </c>
      <c r="E14" s="46">
        <v>104.84</v>
      </c>
    </row>
    <row r="15" spans="1:5" ht="26.25">
      <c r="A15" s="112" t="s">
        <v>37</v>
      </c>
      <c r="B15" s="46">
        <v>354.36</v>
      </c>
      <c r="C15" s="46">
        <v>354.36</v>
      </c>
      <c r="D15" s="46">
        <v>28.8</v>
      </c>
      <c r="E15" s="46">
        <v>8.13</v>
      </c>
    </row>
    <row r="16" spans="1:5" ht="26.25">
      <c r="A16" s="112" t="s">
        <v>38</v>
      </c>
      <c r="B16" s="44">
        <v>15455.86</v>
      </c>
      <c r="C16" s="44">
        <v>15455.86</v>
      </c>
      <c r="D16" s="44">
        <v>15455.86</v>
      </c>
      <c r="E16" s="46">
        <v>100</v>
      </c>
    </row>
    <row r="17" spans="1:5" ht="15">
      <c r="A17" s="112" t="s">
        <v>39</v>
      </c>
      <c r="B17" s="44">
        <v>24800</v>
      </c>
      <c r="C17" s="44">
        <v>24800</v>
      </c>
      <c r="D17" s="44">
        <v>27954.99</v>
      </c>
      <c r="E17" s="46">
        <v>112.72</v>
      </c>
    </row>
    <row r="18" spans="1:5" ht="26.25">
      <c r="A18" s="112" t="s">
        <v>40</v>
      </c>
      <c r="B18" s="46">
        <v>575.61</v>
      </c>
      <c r="C18" s="46">
        <v>575.61</v>
      </c>
      <c r="D18" s="46">
        <v>575.61</v>
      </c>
      <c r="E18" s="46">
        <v>100</v>
      </c>
    </row>
    <row r="19" spans="1:5" ht="26.25">
      <c r="A19" s="112" t="s">
        <v>41</v>
      </c>
      <c r="B19" s="46">
        <v>524</v>
      </c>
      <c r="C19" s="46">
        <v>524</v>
      </c>
      <c r="D19" s="46">
        <v>56.05</v>
      </c>
      <c r="E19" s="46">
        <v>10.7</v>
      </c>
    </row>
    <row r="20" spans="1:5" ht="15">
      <c r="A20" s="113" t="s">
        <v>42</v>
      </c>
      <c r="B20" s="114">
        <v>524</v>
      </c>
      <c r="C20" s="114">
        <v>524</v>
      </c>
      <c r="D20" s="114">
        <v>56.05</v>
      </c>
      <c r="E20" s="114">
        <v>10.7</v>
      </c>
    </row>
    <row r="21" spans="1:5" ht="15">
      <c r="A21" s="112" t="s">
        <v>32</v>
      </c>
      <c r="B21" s="46">
        <v>24</v>
      </c>
      <c r="C21" s="46">
        <v>24</v>
      </c>
      <c r="D21" s="46">
        <v>43.28</v>
      </c>
      <c r="E21" s="46">
        <v>180.33</v>
      </c>
    </row>
    <row r="22" spans="1:5" ht="15">
      <c r="A22" s="112" t="s">
        <v>43</v>
      </c>
      <c r="B22" s="46">
        <v>24</v>
      </c>
      <c r="C22" s="46">
        <v>24</v>
      </c>
      <c r="D22" s="46">
        <v>43.28</v>
      </c>
      <c r="E22" s="46">
        <v>180.33</v>
      </c>
    </row>
    <row r="23" spans="1:5" ht="15">
      <c r="A23" s="115" t="s">
        <v>44</v>
      </c>
      <c r="B23" s="38"/>
      <c r="C23" s="38"/>
      <c r="D23" s="40">
        <v>43.28</v>
      </c>
      <c r="E23" s="38"/>
    </row>
    <row r="24" spans="1:5" ht="15">
      <c r="A24" s="112" t="s">
        <v>39</v>
      </c>
      <c r="B24" s="46">
        <v>500</v>
      </c>
      <c r="C24" s="46">
        <v>500</v>
      </c>
      <c r="D24" s="46">
        <v>12.77</v>
      </c>
      <c r="E24" s="46">
        <v>2.55</v>
      </c>
    </row>
    <row r="25" spans="1:5" ht="15">
      <c r="A25" s="112" t="s">
        <v>43</v>
      </c>
      <c r="B25" s="46">
        <v>500</v>
      </c>
      <c r="C25" s="46">
        <v>500</v>
      </c>
      <c r="D25" s="46">
        <v>12.77</v>
      </c>
      <c r="E25" s="46">
        <v>2.55</v>
      </c>
    </row>
    <row r="26" spans="1:5" ht="15">
      <c r="A26" s="115" t="s">
        <v>45</v>
      </c>
      <c r="B26" s="38"/>
      <c r="C26" s="38"/>
      <c r="D26" s="40">
        <v>12.77</v>
      </c>
      <c r="E26" s="38"/>
    </row>
    <row r="27" spans="1:5" ht="15">
      <c r="A27" s="112" t="s">
        <v>46</v>
      </c>
      <c r="B27" s="44">
        <v>1006784.2</v>
      </c>
      <c r="C27" s="44">
        <v>1006784.2</v>
      </c>
      <c r="D27" s="44">
        <v>1027224.28</v>
      </c>
      <c r="E27" s="46">
        <v>102.03</v>
      </c>
    </row>
    <row r="28" spans="1:5" ht="15">
      <c r="A28" s="113" t="s">
        <v>47</v>
      </c>
      <c r="B28" s="116">
        <v>993841.07</v>
      </c>
      <c r="C28" s="116">
        <v>993841.07</v>
      </c>
      <c r="D28" s="116">
        <v>1014281.15</v>
      </c>
      <c r="E28" s="114">
        <v>102.06</v>
      </c>
    </row>
    <row r="29" spans="1:5" ht="15">
      <c r="A29" s="112" t="s">
        <v>31</v>
      </c>
      <c r="B29" s="44">
        <v>2510.87</v>
      </c>
      <c r="C29" s="44">
        <v>2510.87</v>
      </c>
      <c r="D29" s="44">
        <v>2510.87</v>
      </c>
      <c r="E29" s="46">
        <v>100</v>
      </c>
    </row>
    <row r="30" spans="1:5" ht="15">
      <c r="A30" s="112" t="s">
        <v>43</v>
      </c>
      <c r="B30" s="46">
        <v>530.89</v>
      </c>
      <c r="C30" s="46">
        <v>530.89</v>
      </c>
      <c r="D30" s="46">
        <v>530.89</v>
      </c>
      <c r="E30" s="46">
        <v>100</v>
      </c>
    </row>
    <row r="31" spans="1:5" ht="15">
      <c r="A31" s="115" t="s">
        <v>48</v>
      </c>
      <c r="B31" s="38"/>
      <c r="C31" s="38"/>
      <c r="D31" s="40">
        <v>530.89</v>
      </c>
      <c r="E31" s="38"/>
    </row>
    <row r="32" spans="1:5" ht="15">
      <c r="A32" s="112" t="s">
        <v>49</v>
      </c>
      <c r="B32" s="46">
        <v>450.91</v>
      </c>
      <c r="C32" s="46">
        <v>450.91</v>
      </c>
      <c r="D32" s="46">
        <v>450.91</v>
      </c>
      <c r="E32" s="46">
        <v>100</v>
      </c>
    </row>
    <row r="33" spans="1:5" ht="15">
      <c r="A33" s="115" t="s">
        <v>50</v>
      </c>
      <c r="B33" s="38"/>
      <c r="C33" s="38"/>
      <c r="D33" s="40">
        <v>450.91</v>
      </c>
      <c r="E33" s="38"/>
    </row>
    <row r="34" spans="1:5" ht="15">
      <c r="A34" s="112" t="s">
        <v>51</v>
      </c>
      <c r="B34" s="44">
        <v>1529.07</v>
      </c>
      <c r="C34" s="44">
        <v>1529.07</v>
      </c>
      <c r="D34" s="44">
        <v>1529.07</v>
      </c>
      <c r="E34" s="46">
        <v>100</v>
      </c>
    </row>
    <row r="35" spans="1:5" ht="15">
      <c r="A35" s="115" t="s">
        <v>52</v>
      </c>
      <c r="B35" s="38"/>
      <c r="C35" s="38"/>
      <c r="D35" s="39" t="s">
        <v>190</v>
      </c>
      <c r="E35" s="38"/>
    </row>
    <row r="36" spans="1:5" ht="15">
      <c r="A36" s="112" t="s">
        <v>32</v>
      </c>
      <c r="B36" s="46">
        <v>27</v>
      </c>
      <c r="C36" s="46">
        <v>27</v>
      </c>
      <c r="D36" s="46">
        <v>7</v>
      </c>
      <c r="E36" s="46">
        <v>25.93</v>
      </c>
    </row>
    <row r="37" spans="1:5" ht="15">
      <c r="A37" s="112" t="s">
        <v>43</v>
      </c>
      <c r="B37" s="46">
        <v>2</v>
      </c>
      <c r="C37" s="46">
        <v>2</v>
      </c>
      <c r="D37" s="43"/>
      <c r="E37" s="43"/>
    </row>
    <row r="38" spans="1:5" ht="15">
      <c r="A38" s="112" t="s">
        <v>49</v>
      </c>
      <c r="B38" s="46">
        <v>25</v>
      </c>
      <c r="C38" s="46">
        <v>25</v>
      </c>
      <c r="D38" s="46">
        <v>7</v>
      </c>
      <c r="E38" s="46">
        <v>28</v>
      </c>
    </row>
    <row r="39" spans="1:5" ht="15">
      <c r="A39" s="115" t="s">
        <v>50</v>
      </c>
      <c r="B39" s="38"/>
      <c r="C39" s="38"/>
      <c r="D39" s="40">
        <v>7</v>
      </c>
      <c r="E39" s="38"/>
    </row>
    <row r="40" spans="1:5" ht="26.25">
      <c r="A40" s="112" t="s">
        <v>33</v>
      </c>
      <c r="B40" s="46">
        <v>530.89</v>
      </c>
      <c r="C40" s="46">
        <v>530.89</v>
      </c>
      <c r="D40" s="44">
        <v>1200</v>
      </c>
      <c r="E40" s="46">
        <v>226.04</v>
      </c>
    </row>
    <row r="41" spans="1:5" ht="15">
      <c r="A41" s="112" t="s">
        <v>43</v>
      </c>
      <c r="B41" s="46">
        <v>530.89</v>
      </c>
      <c r="C41" s="46">
        <v>530.89</v>
      </c>
      <c r="D41" s="44">
        <v>1200</v>
      </c>
      <c r="E41" s="46">
        <v>226.04</v>
      </c>
    </row>
    <row r="42" spans="1:5" ht="15">
      <c r="A42" s="115" t="s">
        <v>53</v>
      </c>
      <c r="B42" s="38"/>
      <c r="C42" s="38"/>
      <c r="D42" s="39">
        <v>1200</v>
      </c>
      <c r="E42" s="38"/>
    </row>
    <row r="43" spans="1:5" ht="15">
      <c r="A43" s="112" t="s">
        <v>34</v>
      </c>
      <c r="B43" s="44">
        <v>76241.23</v>
      </c>
      <c r="C43" s="44">
        <v>76241.23</v>
      </c>
      <c r="D43" s="44">
        <v>76241.23</v>
      </c>
      <c r="E43" s="46">
        <v>100</v>
      </c>
    </row>
    <row r="44" spans="1:5" ht="15">
      <c r="A44" s="112" t="s">
        <v>43</v>
      </c>
      <c r="B44" s="44">
        <v>75935.97</v>
      </c>
      <c r="C44" s="44">
        <v>75935.97</v>
      </c>
      <c r="D44" s="44">
        <v>75756.25</v>
      </c>
      <c r="E44" s="46">
        <v>99.76</v>
      </c>
    </row>
    <row r="45" spans="1:5" ht="15">
      <c r="A45" s="115" t="s">
        <v>53</v>
      </c>
      <c r="B45" s="38"/>
      <c r="C45" s="38"/>
      <c r="D45" s="39">
        <v>3742.22</v>
      </c>
      <c r="E45" s="38"/>
    </row>
    <row r="46" spans="1:5" ht="15">
      <c r="A46" s="115" t="s">
        <v>54</v>
      </c>
      <c r="B46" s="38"/>
      <c r="C46" s="38"/>
      <c r="D46" s="39">
        <v>13415.13</v>
      </c>
      <c r="E46" s="38"/>
    </row>
    <row r="47" spans="1:5" ht="15">
      <c r="A47" s="115" t="s">
        <v>55</v>
      </c>
      <c r="B47" s="38"/>
      <c r="C47" s="38"/>
      <c r="D47" s="40">
        <v>706.13</v>
      </c>
      <c r="E47" s="38"/>
    </row>
    <row r="48" spans="1:5" ht="15">
      <c r="A48" s="115" t="s">
        <v>56</v>
      </c>
      <c r="B48" s="38"/>
      <c r="C48" s="38"/>
      <c r="D48" s="39">
        <v>6662.91</v>
      </c>
      <c r="E48" s="38"/>
    </row>
    <row r="49" spans="1:5" ht="15">
      <c r="A49" s="115" t="s">
        <v>57</v>
      </c>
      <c r="B49" s="38"/>
      <c r="C49" s="38"/>
      <c r="D49" s="39">
        <v>20179.28</v>
      </c>
      <c r="E49" s="38"/>
    </row>
    <row r="50" spans="1:5" ht="15">
      <c r="A50" s="115" t="s">
        <v>58</v>
      </c>
      <c r="B50" s="38"/>
      <c r="C50" s="38"/>
      <c r="D50" s="39">
        <v>1950.05</v>
      </c>
      <c r="E50" s="38"/>
    </row>
    <row r="51" spans="1:5" ht="15">
      <c r="A51" s="115" t="s">
        <v>59</v>
      </c>
      <c r="B51" s="38"/>
      <c r="C51" s="38"/>
      <c r="D51" s="40">
        <v>21.51</v>
      </c>
      <c r="E51" s="38"/>
    </row>
    <row r="52" spans="1:5" ht="15">
      <c r="A52" s="115" t="s">
        <v>60</v>
      </c>
      <c r="B52" s="38"/>
      <c r="C52" s="38"/>
      <c r="D52" s="40">
        <v>248.95</v>
      </c>
      <c r="E52" s="38"/>
    </row>
    <row r="53" spans="1:5" ht="15">
      <c r="A53" s="115" t="s">
        <v>61</v>
      </c>
      <c r="B53" s="38"/>
      <c r="C53" s="38"/>
      <c r="D53" s="39">
        <v>2589.84</v>
      </c>
      <c r="E53" s="38"/>
    </row>
    <row r="54" spans="1:5" ht="15">
      <c r="A54" s="115" t="s">
        <v>62</v>
      </c>
      <c r="B54" s="38"/>
      <c r="C54" s="38"/>
      <c r="D54" s="39">
        <v>4704.17</v>
      </c>
      <c r="E54" s="38"/>
    </row>
    <row r="55" spans="1:5" ht="15">
      <c r="A55" s="115" t="s">
        <v>63</v>
      </c>
      <c r="B55" s="38"/>
      <c r="C55" s="38"/>
      <c r="D55" s="39">
        <v>14601.8</v>
      </c>
      <c r="E55" s="38"/>
    </row>
    <row r="56" spans="1:5" ht="15">
      <c r="A56" s="115" t="s">
        <v>64</v>
      </c>
      <c r="B56" s="38"/>
      <c r="C56" s="38"/>
      <c r="D56" s="39">
        <v>2707.59</v>
      </c>
      <c r="E56" s="38"/>
    </row>
    <row r="57" spans="1:5" ht="15">
      <c r="A57" s="115" t="s">
        <v>65</v>
      </c>
      <c r="B57" s="38"/>
      <c r="C57" s="38"/>
      <c r="D57" s="39">
        <v>2555.14</v>
      </c>
      <c r="E57" s="38"/>
    </row>
    <row r="58" spans="1:5" ht="15">
      <c r="A58" s="115" t="s">
        <v>66</v>
      </c>
      <c r="B58" s="38"/>
      <c r="C58" s="38"/>
      <c r="D58" s="39">
        <v>1302.59</v>
      </c>
      <c r="E58" s="38"/>
    </row>
    <row r="59" spans="1:5" ht="15">
      <c r="A59" s="115" t="s">
        <v>67</v>
      </c>
      <c r="B59" s="38"/>
      <c r="C59" s="38"/>
      <c r="D59" s="40">
        <v>75</v>
      </c>
      <c r="E59" s="38"/>
    </row>
    <row r="60" spans="1:5" ht="15">
      <c r="A60" s="115" t="s">
        <v>44</v>
      </c>
      <c r="B60" s="38"/>
      <c r="C60" s="38"/>
      <c r="D60" s="40">
        <v>293.94</v>
      </c>
      <c r="E60" s="38"/>
    </row>
    <row r="61" spans="1:5" ht="15">
      <c r="A61" s="112" t="s">
        <v>49</v>
      </c>
      <c r="B61" s="46">
        <v>305.26</v>
      </c>
      <c r="C61" s="46">
        <v>305.26</v>
      </c>
      <c r="D61" s="46">
        <v>484.98</v>
      </c>
      <c r="E61" s="46">
        <v>158.87</v>
      </c>
    </row>
    <row r="62" spans="1:5" ht="15">
      <c r="A62" s="115" t="s">
        <v>68</v>
      </c>
      <c r="B62" s="38"/>
      <c r="C62" s="38"/>
      <c r="D62" s="40">
        <v>484.98</v>
      </c>
      <c r="E62" s="38"/>
    </row>
    <row r="63" spans="1:5" ht="15">
      <c r="A63" s="112" t="s">
        <v>35</v>
      </c>
      <c r="B63" s="44">
        <v>900000</v>
      </c>
      <c r="C63" s="44">
        <v>900000</v>
      </c>
      <c r="D63" s="44">
        <v>925610.27</v>
      </c>
      <c r="E63" s="46">
        <v>102.85</v>
      </c>
    </row>
    <row r="64" spans="1:5" ht="15">
      <c r="A64" s="112" t="s">
        <v>69</v>
      </c>
      <c r="B64" s="44">
        <v>894000</v>
      </c>
      <c r="C64" s="44">
        <v>894000</v>
      </c>
      <c r="D64" s="44">
        <v>918727.64</v>
      </c>
      <c r="E64" s="46">
        <v>102.77</v>
      </c>
    </row>
    <row r="65" spans="1:5" ht="15">
      <c r="A65" s="115" t="s">
        <v>70</v>
      </c>
      <c r="B65" s="38"/>
      <c r="C65" s="38"/>
      <c r="D65" s="39">
        <v>762223.41</v>
      </c>
      <c r="E65" s="38"/>
    </row>
    <row r="66" spans="1:5" ht="15">
      <c r="A66" s="115" t="s">
        <v>71</v>
      </c>
      <c r="B66" s="38"/>
      <c r="C66" s="38"/>
      <c r="D66" s="39">
        <v>30617.03</v>
      </c>
      <c r="E66" s="38"/>
    </row>
    <row r="67" spans="1:5" ht="15">
      <c r="A67" s="115" t="s">
        <v>72</v>
      </c>
      <c r="B67" s="38"/>
      <c r="C67" s="38"/>
      <c r="D67" s="39">
        <v>125887.2</v>
      </c>
      <c r="E67" s="38"/>
    </row>
    <row r="68" spans="1:5" ht="15">
      <c r="A68" s="112" t="s">
        <v>43</v>
      </c>
      <c r="B68" s="44">
        <v>5700</v>
      </c>
      <c r="C68" s="44">
        <v>5700</v>
      </c>
      <c r="D68" s="44">
        <v>6578.89</v>
      </c>
      <c r="E68" s="46">
        <v>115.42</v>
      </c>
    </row>
    <row r="69" spans="1:5" ht="15">
      <c r="A69" s="115" t="s">
        <v>53</v>
      </c>
      <c r="B69" s="38"/>
      <c r="C69" s="38"/>
      <c r="D69" s="40">
        <v>557.7</v>
      </c>
      <c r="E69" s="38"/>
    </row>
    <row r="70" spans="1:5" ht="15">
      <c r="A70" s="115" t="s">
        <v>56</v>
      </c>
      <c r="B70" s="38"/>
      <c r="C70" s="38"/>
      <c r="D70" s="40">
        <v>4.39</v>
      </c>
      <c r="E70" s="38"/>
    </row>
    <row r="71" spans="1:5" ht="15">
      <c r="A71" s="115" t="s">
        <v>59</v>
      </c>
      <c r="B71" s="38"/>
      <c r="C71" s="38"/>
      <c r="D71" s="39">
        <v>1995.61</v>
      </c>
      <c r="E71" s="38"/>
    </row>
    <row r="72" spans="1:5" ht="15">
      <c r="A72" s="115" t="s">
        <v>73</v>
      </c>
      <c r="B72" s="38"/>
      <c r="C72" s="38"/>
      <c r="D72" s="39">
        <v>2492.32</v>
      </c>
      <c r="E72" s="38"/>
    </row>
    <row r="73" spans="1:5" ht="15">
      <c r="A73" s="115" t="s">
        <v>74</v>
      </c>
      <c r="B73" s="38"/>
      <c r="C73" s="38"/>
      <c r="D73" s="40">
        <v>194.13</v>
      </c>
      <c r="E73" s="38"/>
    </row>
    <row r="74" spans="1:5" ht="15">
      <c r="A74" s="115" t="s">
        <v>75</v>
      </c>
      <c r="B74" s="38"/>
      <c r="C74" s="38"/>
      <c r="D74" s="40">
        <v>39.81</v>
      </c>
      <c r="E74" s="38"/>
    </row>
    <row r="75" spans="1:5" ht="15">
      <c r="A75" s="115" t="s">
        <v>48</v>
      </c>
      <c r="B75" s="38"/>
      <c r="C75" s="38"/>
      <c r="D75" s="40">
        <v>66.11</v>
      </c>
      <c r="E75" s="38"/>
    </row>
    <row r="76" spans="1:5" ht="15">
      <c r="A76" s="115" t="s">
        <v>44</v>
      </c>
      <c r="B76" s="38"/>
      <c r="C76" s="38"/>
      <c r="D76" s="39">
        <v>1228.82</v>
      </c>
      <c r="E76" s="38"/>
    </row>
    <row r="77" spans="1:5" ht="15">
      <c r="A77" s="112" t="s">
        <v>49</v>
      </c>
      <c r="B77" s="46">
        <v>300</v>
      </c>
      <c r="C77" s="46">
        <v>300</v>
      </c>
      <c r="D77" s="46">
        <v>303.74</v>
      </c>
      <c r="E77" s="46">
        <v>101.25</v>
      </c>
    </row>
    <row r="78" spans="1:5" ht="15">
      <c r="A78" s="115" t="s">
        <v>50</v>
      </c>
      <c r="B78" s="38"/>
      <c r="C78" s="38"/>
      <c r="D78" s="40">
        <v>303.74</v>
      </c>
      <c r="E78" s="38"/>
    </row>
    <row r="79" spans="1:5" ht="15">
      <c r="A79" s="112" t="s">
        <v>39</v>
      </c>
      <c r="B79" s="44">
        <v>13955.47</v>
      </c>
      <c r="C79" s="44">
        <v>13955.47</v>
      </c>
      <c r="D79" s="44">
        <v>8136.17</v>
      </c>
      <c r="E79" s="46">
        <v>58.3</v>
      </c>
    </row>
    <row r="80" spans="1:5" ht="15">
      <c r="A80" s="112" t="s">
        <v>43</v>
      </c>
      <c r="B80" s="44">
        <v>13935.47</v>
      </c>
      <c r="C80" s="44">
        <v>13935.47</v>
      </c>
      <c r="D80" s="44">
        <v>8136.17</v>
      </c>
      <c r="E80" s="46">
        <v>58.38</v>
      </c>
    </row>
    <row r="81" spans="1:5" ht="15">
      <c r="A81" s="115" t="s">
        <v>56</v>
      </c>
      <c r="B81" s="38"/>
      <c r="C81" s="38"/>
      <c r="D81" s="40">
        <v>197.16</v>
      </c>
      <c r="E81" s="38"/>
    </row>
    <row r="82" spans="1:5" ht="15">
      <c r="A82" s="115" t="s">
        <v>59</v>
      </c>
      <c r="B82" s="38"/>
      <c r="C82" s="38"/>
      <c r="D82" s="40">
        <v>981.97</v>
      </c>
      <c r="E82" s="38"/>
    </row>
    <row r="83" spans="1:5" ht="15">
      <c r="A83" s="115" t="s">
        <v>73</v>
      </c>
      <c r="B83" s="38"/>
      <c r="C83" s="38"/>
      <c r="D83" s="39">
        <v>2303.15</v>
      </c>
      <c r="E83" s="38"/>
    </row>
    <row r="84" spans="1:5" ht="15">
      <c r="A84" s="115" t="s">
        <v>44</v>
      </c>
      <c r="B84" s="38"/>
      <c r="C84" s="38"/>
      <c r="D84" s="39">
        <v>4653.89</v>
      </c>
      <c r="E84" s="38"/>
    </row>
    <row r="85" spans="1:5" ht="15">
      <c r="A85" s="112" t="s">
        <v>49</v>
      </c>
      <c r="B85" s="46">
        <v>20</v>
      </c>
      <c r="C85" s="46">
        <v>20</v>
      </c>
      <c r="D85" s="43"/>
      <c r="E85" s="43"/>
    </row>
    <row r="86" spans="1:5" ht="26.25">
      <c r="A86" s="112" t="s">
        <v>40</v>
      </c>
      <c r="B86" s="46">
        <v>575.61</v>
      </c>
      <c r="C86" s="46">
        <v>575.61</v>
      </c>
      <c r="D86" s="46">
        <v>575.61</v>
      </c>
      <c r="E86" s="46">
        <v>100</v>
      </c>
    </row>
    <row r="87" spans="1:5" ht="15">
      <c r="A87" s="112" t="s">
        <v>43</v>
      </c>
      <c r="B87" s="46">
        <v>575.61</v>
      </c>
      <c r="C87" s="46">
        <v>575.61</v>
      </c>
      <c r="D87" s="46">
        <v>575.61</v>
      </c>
      <c r="E87" s="46">
        <v>100</v>
      </c>
    </row>
    <row r="88" spans="1:5" ht="15">
      <c r="A88" s="115" t="s">
        <v>53</v>
      </c>
      <c r="B88" s="38"/>
      <c r="C88" s="38"/>
      <c r="D88" s="40">
        <v>575.61</v>
      </c>
      <c r="E88" s="38"/>
    </row>
    <row r="89" spans="1:5" ht="15">
      <c r="A89" s="117" t="s">
        <v>76</v>
      </c>
      <c r="B89" s="118">
        <v>12943.13</v>
      </c>
      <c r="C89" s="118">
        <v>12943.13</v>
      </c>
      <c r="D89" s="118">
        <v>12943.13</v>
      </c>
      <c r="E89" s="119">
        <v>100</v>
      </c>
    </row>
    <row r="90" spans="1:5" ht="15">
      <c r="A90" s="112" t="s">
        <v>34</v>
      </c>
      <c r="B90" s="44">
        <v>12943.13</v>
      </c>
      <c r="C90" s="44">
        <v>12943.13</v>
      </c>
      <c r="D90" s="44">
        <v>12943.13</v>
      </c>
      <c r="E90" s="46">
        <v>100</v>
      </c>
    </row>
    <row r="91" spans="1:5" ht="15">
      <c r="A91" s="112" t="s">
        <v>43</v>
      </c>
      <c r="B91" s="44">
        <v>12943.13</v>
      </c>
      <c r="C91" s="44">
        <v>12943.13</v>
      </c>
      <c r="D91" s="44">
        <v>12943.13</v>
      </c>
      <c r="E91" s="46">
        <v>100</v>
      </c>
    </row>
    <row r="92" spans="1:5" ht="15">
      <c r="A92" s="115" t="s">
        <v>62</v>
      </c>
      <c r="B92" s="38"/>
      <c r="C92" s="38"/>
      <c r="D92" s="39">
        <v>12943.13</v>
      </c>
      <c r="E92" s="38"/>
    </row>
    <row r="93" spans="1:5" ht="26.25">
      <c r="A93" s="112" t="s">
        <v>77</v>
      </c>
      <c r="B93" s="44">
        <v>34631.47</v>
      </c>
      <c r="C93" s="44">
        <v>34631.47</v>
      </c>
      <c r="D93" s="44">
        <v>48305.86</v>
      </c>
      <c r="E93" s="46">
        <v>139.49</v>
      </c>
    </row>
    <row r="94" spans="1:5" ht="15">
      <c r="A94" s="113" t="s">
        <v>78</v>
      </c>
      <c r="B94" s="116">
        <v>12600</v>
      </c>
      <c r="C94" s="116">
        <v>12600</v>
      </c>
      <c r="D94" s="116">
        <v>23461.06</v>
      </c>
      <c r="E94" s="114">
        <v>186.2</v>
      </c>
    </row>
    <row r="95" spans="1:5" ht="15">
      <c r="A95" s="112" t="s">
        <v>31</v>
      </c>
      <c r="B95" s="44">
        <v>5600</v>
      </c>
      <c r="C95" s="44">
        <v>5600</v>
      </c>
      <c r="D95" s="44">
        <v>5600</v>
      </c>
      <c r="E95" s="46">
        <v>100</v>
      </c>
    </row>
    <row r="96" spans="1:5" ht="15">
      <c r="A96" s="112" t="s">
        <v>69</v>
      </c>
      <c r="B96" s="44">
        <v>1370</v>
      </c>
      <c r="C96" s="44">
        <v>1370</v>
      </c>
      <c r="D96" s="44">
        <v>1317.03</v>
      </c>
      <c r="E96" s="46">
        <v>96.13</v>
      </c>
    </row>
    <row r="97" spans="1:5" ht="15">
      <c r="A97" s="115" t="s">
        <v>70</v>
      </c>
      <c r="B97" s="38"/>
      <c r="C97" s="38"/>
      <c r="D97" s="39">
        <v>1130.49</v>
      </c>
      <c r="E97" s="38"/>
    </row>
    <row r="98" spans="1:5" ht="15">
      <c r="A98" s="115" t="s">
        <v>72</v>
      </c>
      <c r="B98" s="38"/>
      <c r="C98" s="38"/>
      <c r="D98" s="40">
        <v>186.54</v>
      </c>
      <c r="E98" s="38"/>
    </row>
    <row r="99" spans="1:5" ht="15">
      <c r="A99" s="112" t="s">
        <v>43</v>
      </c>
      <c r="B99" s="44">
        <v>4230</v>
      </c>
      <c r="C99" s="44">
        <v>4230</v>
      </c>
      <c r="D99" s="44">
        <v>4282.97</v>
      </c>
      <c r="E99" s="46">
        <v>101.25</v>
      </c>
    </row>
    <row r="100" spans="1:5" ht="15">
      <c r="A100" s="115" t="s">
        <v>53</v>
      </c>
      <c r="B100" s="38"/>
      <c r="C100" s="38"/>
      <c r="D100" s="40">
        <v>10.36</v>
      </c>
      <c r="E100" s="38"/>
    </row>
    <row r="101" spans="1:5" ht="15">
      <c r="A101" s="115" t="s">
        <v>56</v>
      </c>
      <c r="B101" s="38"/>
      <c r="C101" s="38"/>
      <c r="D101" s="40">
        <v>52.36</v>
      </c>
      <c r="E101" s="38"/>
    </row>
    <row r="102" spans="1:5" ht="15">
      <c r="A102" s="115" t="s">
        <v>45</v>
      </c>
      <c r="B102" s="38"/>
      <c r="C102" s="38"/>
      <c r="D102" s="40">
        <v>427.5</v>
      </c>
      <c r="E102" s="38"/>
    </row>
    <row r="103" spans="1:5" ht="15">
      <c r="A103" s="115" t="s">
        <v>59</v>
      </c>
      <c r="B103" s="38"/>
      <c r="C103" s="38"/>
      <c r="D103" s="40">
        <v>116.1</v>
      </c>
      <c r="E103" s="38"/>
    </row>
    <row r="104" spans="1:5" ht="15">
      <c r="A104" s="115" t="s">
        <v>61</v>
      </c>
      <c r="B104" s="38"/>
      <c r="C104" s="38"/>
      <c r="D104" s="40">
        <v>22.4</v>
      </c>
      <c r="E104" s="38"/>
    </row>
    <row r="105" spans="1:5" ht="15">
      <c r="A105" s="115" t="s">
        <v>73</v>
      </c>
      <c r="B105" s="38"/>
      <c r="C105" s="38"/>
      <c r="D105" s="40">
        <v>47.52</v>
      </c>
      <c r="E105" s="38"/>
    </row>
    <row r="106" spans="1:5" ht="15">
      <c r="A106" s="115" t="s">
        <v>66</v>
      </c>
      <c r="B106" s="38"/>
      <c r="C106" s="38"/>
      <c r="D106" s="39">
        <v>2289.25</v>
      </c>
      <c r="E106" s="38"/>
    </row>
    <row r="107" spans="1:5" ht="15">
      <c r="A107" s="115" t="s">
        <v>74</v>
      </c>
      <c r="B107" s="38"/>
      <c r="C107" s="38"/>
      <c r="D107" s="39">
        <v>1317.48</v>
      </c>
      <c r="E107" s="38"/>
    </row>
    <row r="108" spans="1:5" ht="15">
      <c r="A108" s="112" t="s">
        <v>39</v>
      </c>
      <c r="B108" s="44">
        <v>7000</v>
      </c>
      <c r="C108" s="44">
        <v>7000</v>
      </c>
      <c r="D108" s="44">
        <v>17861.06</v>
      </c>
      <c r="E108" s="46">
        <v>255.16</v>
      </c>
    </row>
    <row r="109" spans="1:5" ht="15">
      <c r="A109" s="112" t="s">
        <v>43</v>
      </c>
      <c r="B109" s="44">
        <v>7000</v>
      </c>
      <c r="C109" s="44">
        <v>7000</v>
      </c>
      <c r="D109" s="44">
        <v>17861.06</v>
      </c>
      <c r="E109" s="46">
        <v>255.16</v>
      </c>
    </row>
    <row r="110" spans="1:5" ht="15">
      <c r="A110" s="115" t="s">
        <v>53</v>
      </c>
      <c r="B110" s="38"/>
      <c r="C110" s="38"/>
      <c r="D110" s="39">
        <v>3658.81</v>
      </c>
      <c r="E110" s="38"/>
    </row>
    <row r="111" spans="1:5" ht="15">
      <c r="A111" s="115" t="s">
        <v>61</v>
      </c>
      <c r="B111" s="38"/>
      <c r="C111" s="38"/>
      <c r="D111" s="39">
        <v>14202.25</v>
      </c>
      <c r="E111" s="38"/>
    </row>
    <row r="112" spans="1:5" ht="26.25">
      <c r="A112" s="117" t="s">
        <v>79</v>
      </c>
      <c r="B112" s="118">
        <v>21491.47</v>
      </c>
      <c r="C112" s="118">
        <v>21491.47</v>
      </c>
      <c r="D112" s="118">
        <v>21746.11</v>
      </c>
      <c r="E112" s="119">
        <v>101.18</v>
      </c>
    </row>
    <row r="113" spans="1:5" ht="26.25">
      <c r="A113" s="112" t="s">
        <v>36</v>
      </c>
      <c r="B113" s="44">
        <v>6000</v>
      </c>
      <c r="C113" s="44">
        <v>6000</v>
      </c>
      <c r="D113" s="44">
        <v>6290.25</v>
      </c>
      <c r="E113" s="46">
        <v>104.84</v>
      </c>
    </row>
    <row r="114" spans="1:5" ht="15">
      <c r="A114" s="112" t="s">
        <v>43</v>
      </c>
      <c r="B114" s="44">
        <v>6000</v>
      </c>
      <c r="C114" s="44">
        <v>6000</v>
      </c>
      <c r="D114" s="44">
        <v>5715.25</v>
      </c>
      <c r="E114" s="46">
        <v>95.25</v>
      </c>
    </row>
    <row r="115" spans="1:5" ht="15">
      <c r="A115" s="115" t="s">
        <v>53</v>
      </c>
      <c r="B115" s="38"/>
      <c r="C115" s="38"/>
      <c r="D115" s="40">
        <v>158.1</v>
      </c>
      <c r="E115" s="38"/>
    </row>
    <row r="116" spans="1:5" ht="15">
      <c r="A116" s="115" t="s">
        <v>55</v>
      </c>
      <c r="B116" s="38"/>
      <c r="C116" s="38"/>
      <c r="D116" s="38"/>
      <c r="E116" s="38"/>
    </row>
    <row r="117" spans="1:5" ht="15">
      <c r="A117" s="115" t="s">
        <v>61</v>
      </c>
      <c r="B117" s="38"/>
      <c r="C117" s="38"/>
      <c r="D117" s="39">
        <v>5264.1</v>
      </c>
      <c r="E117" s="38"/>
    </row>
    <row r="118" spans="1:5" ht="15">
      <c r="A118" s="115" t="s">
        <v>66</v>
      </c>
      <c r="B118" s="38"/>
      <c r="C118" s="38"/>
      <c r="D118" s="40">
        <v>290.25</v>
      </c>
      <c r="E118" s="38"/>
    </row>
    <row r="119" spans="1:5" ht="15">
      <c r="A119" s="115" t="s">
        <v>44</v>
      </c>
      <c r="B119" s="38"/>
      <c r="C119" s="38"/>
      <c r="D119" s="40">
        <v>2.8</v>
      </c>
      <c r="E119" s="38"/>
    </row>
    <row r="120" spans="1:5" ht="15">
      <c r="A120" s="112" t="s">
        <v>80</v>
      </c>
      <c r="B120" s="43"/>
      <c r="C120" s="43"/>
      <c r="D120" s="46">
        <v>575</v>
      </c>
      <c r="E120" s="43"/>
    </row>
    <row r="121" spans="1:5" ht="15">
      <c r="A121" s="115" t="s">
        <v>81</v>
      </c>
      <c r="B121" s="38"/>
      <c r="C121" s="38"/>
      <c r="D121" s="40">
        <v>575</v>
      </c>
      <c r="E121" s="38"/>
    </row>
    <row r="122" spans="1:5" ht="26.25">
      <c r="A122" s="112" t="s">
        <v>37</v>
      </c>
      <c r="B122" s="46">
        <v>35.61</v>
      </c>
      <c r="C122" s="46">
        <v>35.61</v>
      </c>
      <c r="D122" s="43"/>
      <c r="E122" s="43"/>
    </row>
    <row r="123" spans="1:5" ht="15">
      <c r="A123" s="112" t="s">
        <v>43</v>
      </c>
      <c r="B123" s="46">
        <v>35.61</v>
      </c>
      <c r="C123" s="46">
        <v>35.61</v>
      </c>
      <c r="D123" s="43"/>
      <c r="E123" s="43"/>
    </row>
    <row r="124" spans="1:5" ht="26.25">
      <c r="A124" s="112" t="s">
        <v>38</v>
      </c>
      <c r="B124" s="44">
        <v>15455.86</v>
      </c>
      <c r="C124" s="44">
        <v>15455.86</v>
      </c>
      <c r="D124" s="44">
        <v>15455.86</v>
      </c>
      <c r="E124" s="46">
        <v>100</v>
      </c>
    </row>
    <row r="125" spans="1:5" ht="15">
      <c r="A125" s="112" t="s">
        <v>43</v>
      </c>
      <c r="B125" s="44">
        <v>14935.86</v>
      </c>
      <c r="C125" s="44">
        <v>14935.86</v>
      </c>
      <c r="D125" s="44">
        <v>15455.86</v>
      </c>
      <c r="E125" s="46">
        <v>103.48</v>
      </c>
    </row>
    <row r="126" spans="1:5" ht="15">
      <c r="A126" s="115" t="s">
        <v>53</v>
      </c>
      <c r="B126" s="38"/>
      <c r="C126" s="38"/>
      <c r="D126" s="39">
        <v>3477.75</v>
      </c>
      <c r="E126" s="38"/>
    </row>
    <row r="127" spans="1:5" ht="15">
      <c r="A127" s="115" t="s">
        <v>55</v>
      </c>
      <c r="B127" s="38"/>
      <c r="C127" s="38"/>
      <c r="D127" s="40">
        <v>25.15</v>
      </c>
      <c r="E127" s="38"/>
    </row>
    <row r="128" spans="1:5" ht="15">
      <c r="A128" s="115" t="s">
        <v>56</v>
      </c>
      <c r="B128" s="38"/>
      <c r="C128" s="38"/>
      <c r="D128" s="40">
        <v>127.8</v>
      </c>
      <c r="E128" s="38"/>
    </row>
    <row r="129" spans="1:5" ht="15">
      <c r="A129" s="115" t="s">
        <v>61</v>
      </c>
      <c r="B129" s="38"/>
      <c r="C129" s="38"/>
      <c r="D129" s="39">
        <v>8352.51</v>
      </c>
      <c r="E129" s="38"/>
    </row>
    <row r="130" spans="1:5" ht="15">
      <c r="A130" s="115" t="s">
        <v>66</v>
      </c>
      <c r="B130" s="38"/>
      <c r="C130" s="38"/>
      <c r="D130" s="39">
        <v>1972.24</v>
      </c>
      <c r="E130" s="38"/>
    </row>
    <row r="131" spans="1:5" ht="15">
      <c r="A131" s="115" t="s">
        <v>44</v>
      </c>
      <c r="B131" s="38"/>
      <c r="C131" s="38"/>
      <c r="D131" s="39">
        <v>1500.41</v>
      </c>
      <c r="E131" s="38"/>
    </row>
    <row r="132" spans="1:5" ht="15">
      <c r="A132" s="112" t="s">
        <v>49</v>
      </c>
      <c r="B132" s="46">
        <v>220</v>
      </c>
      <c r="C132" s="46">
        <v>220</v>
      </c>
      <c r="D132" s="43"/>
      <c r="E132" s="43"/>
    </row>
    <row r="133" spans="1:5" ht="15">
      <c r="A133" s="112" t="s">
        <v>80</v>
      </c>
      <c r="B133" s="46">
        <v>300</v>
      </c>
      <c r="C133" s="46">
        <v>300</v>
      </c>
      <c r="D133" s="43"/>
      <c r="E133" s="43"/>
    </row>
    <row r="134" spans="1:5" ht="15">
      <c r="A134" s="113" t="s">
        <v>82</v>
      </c>
      <c r="B134" s="114">
        <v>540</v>
      </c>
      <c r="C134" s="114">
        <v>540</v>
      </c>
      <c r="D134" s="114">
        <v>540</v>
      </c>
      <c r="E134" s="114">
        <v>100</v>
      </c>
    </row>
    <row r="135" spans="1:5" ht="15">
      <c r="A135" s="112" t="s">
        <v>31</v>
      </c>
      <c r="B135" s="46">
        <v>540</v>
      </c>
      <c r="C135" s="46">
        <v>540</v>
      </c>
      <c r="D135" s="46">
        <v>540</v>
      </c>
      <c r="E135" s="46">
        <v>100</v>
      </c>
    </row>
    <row r="136" spans="1:5" ht="15">
      <c r="A136" s="112" t="s">
        <v>43</v>
      </c>
      <c r="B136" s="46">
        <v>306.6</v>
      </c>
      <c r="C136" s="46">
        <v>306.6</v>
      </c>
      <c r="D136" s="46">
        <v>306.6</v>
      </c>
      <c r="E136" s="46">
        <v>100</v>
      </c>
    </row>
    <row r="137" spans="1:5" ht="15">
      <c r="A137" s="115" t="s">
        <v>56</v>
      </c>
      <c r="B137" s="38"/>
      <c r="C137" s="38"/>
      <c r="D137" s="40">
        <v>306.6</v>
      </c>
      <c r="E137" s="38"/>
    </row>
    <row r="138" spans="1:5" ht="26.25">
      <c r="A138" s="112" t="s">
        <v>83</v>
      </c>
      <c r="B138" s="46">
        <v>233.4</v>
      </c>
      <c r="C138" s="46">
        <v>233.4</v>
      </c>
      <c r="D138" s="46">
        <v>233.4</v>
      </c>
      <c r="E138" s="46">
        <v>100</v>
      </c>
    </row>
    <row r="139" spans="1:5" ht="15">
      <c r="A139" s="115" t="s">
        <v>84</v>
      </c>
      <c r="B139" s="38"/>
      <c r="C139" s="38"/>
      <c r="D139" s="40">
        <v>233.4</v>
      </c>
      <c r="E139" s="38"/>
    </row>
    <row r="140" spans="1:5" ht="26.25">
      <c r="A140" s="113" t="s">
        <v>85</v>
      </c>
      <c r="B140" s="120"/>
      <c r="C140" s="120"/>
      <c r="D140" s="116">
        <v>2558.69</v>
      </c>
      <c r="E140" s="120"/>
    </row>
    <row r="141" spans="1:5" ht="15">
      <c r="A141" s="112" t="s">
        <v>35</v>
      </c>
      <c r="B141" s="43"/>
      <c r="C141" s="43"/>
      <c r="D141" s="44">
        <v>2558.69</v>
      </c>
      <c r="E141" s="43"/>
    </row>
    <row r="142" spans="1:5" ht="15">
      <c r="A142" s="112" t="s">
        <v>51</v>
      </c>
      <c r="B142" s="43"/>
      <c r="C142" s="43"/>
      <c r="D142" s="44">
        <v>2558.69</v>
      </c>
      <c r="E142" s="43"/>
    </row>
    <row r="143" spans="1:5" ht="15">
      <c r="A143" s="115" t="s">
        <v>86</v>
      </c>
      <c r="B143" s="38"/>
      <c r="C143" s="38"/>
      <c r="D143" s="39">
        <v>2558.69</v>
      </c>
      <c r="E143" s="38"/>
    </row>
    <row r="144" spans="1:5" ht="15">
      <c r="A144" s="112" t="s">
        <v>87</v>
      </c>
      <c r="B144" s="46">
        <v>318.75</v>
      </c>
      <c r="C144" s="46">
        <v>318.75</v>
      </c>
      <c r="D144" s="46">
        <v>28.8</v>
      </c>
      <c r="E144" s="46">
        <v>9.04</v>
      </c>
    </row>
    <row r="145" spans="1:5" ht="15">
      <c r="A145" s="113" t="s">
        <v>88</v>
      </c>
      <c r="B145" s="114">
        <v>318.75</v>
      </c>
      <c r="C145" s="114">
        <v>318.75</v>
      </c>
      <c r="D145" s="114">
        <v>28.8</v>
      </c>
      <c r="E145" s="114">
        <v>9.04</v>
      </c>
    </row>
    <row r="146" spans="1:5" ht="26.25">
      <c r="A146" s="112" t="s">
        <v>37</v>
      </c>
      <c r="B146" s="46">
        <v>318.75</v>
      </c>
      <c r="C146" s="46">
        <v>318.75</v>
      </c>
      <c r="D146" s="46">
        <v>28.8</v>
      </c>
      <c r="E146" s="46">
        <v>9.04</v>
      </c>
    </row>
    <row r="147" spans="1:5" ht="15">
      <c r="A147" s="112" t="s">
        <v>43</v>
      </c>
      <c r="B147" s="46">
        <v>318.75</v>
      </c>
      <c r="C147" s="46">
        <v>318.75</v>
      </c>
      <c r="D147" s="46">
        <v>28.8</v>
      </c>
      <c r="E147" s="46">
        <v>9.04</v>
      </c>
    </row>
    <row r="148" spans="1:5" ht="15">
      <c r="A148" s="115" t="s">
        <v>44</v>
      </c>
      <c r="B148" s="38"/>
      <c r="C148" s="38"/>
      <c r="D148" s="40">
        <v>28.8</v>
      </c>
      <c r="E148" s="38"/>
    </row>
    <row r="149" spans="1:5" ht="26.25">
      <c r="A149" s="112" t="s">
        <v>89</v>
      </c>
      <c r="B149" s="44">
        <v>3344.53</v>
      </c>
      <c r="C149" s="44">
        <v>3344.53</v>
      </c>
      <c r="D149" s="44">
        <v>2382.99</v>
      </c>
      <c r="E149" s="46">
        <v>71.25</v>
      </c>
    </row>
    <row r="150" spans="1:5" ht="15">
      <c r="A150" s="117" t="s">
        <v>90</v>
      </c>
      <c r="B150" s="118">
        <v>3344.53</v>
      </c>
      <c r="C150" s="118">
        <v>3344.53</v>
      </c>
      <c r="D150" s="118">
        <v>2382.99</v>
      </c>
      <c r="E150" s="119">
        <v>71.25</v>
      </c>
    </row>
    <row r="151" spans="1:5" ht="15">
      <c r="A151" s="112" t="s">
        <v>35</v>
      </c>
      <c r="B151" s="43"/>
      <c r="C151" s="43"/>
      <c r="D151" s="46">
        <v>438</v>
      </c>
      <c r="E151" s="43"/>
    </row>
    <row r="152" spans="1:5" ht="15">
      <c r="A152" s="112" t="s">
        <v>80</v>
      </c>
      <c r="B152" s="43"/>
      <c r="C152" s="43"/>
      <c r="D152" s="46">
        <v>438</v>
      </c>
      <c r="E152" s="43"/>
    </row>
    <row r="153" spans="1:5" ht="15">
      <c r="A153" s="115" t="s">
        <v>91</v>
      </c>
      <c r="B153" s="38"/>
      <c r="C153" s="38"/>
      <c r="D153" s="40">
        <v>438</v>
      </c>
      <c r="E153" s="38"/>
    </row>
    <row r="154" spans="1:5" ht="15">
      <c r="A154" s="112" t="s">
        <v>39</v>
      </c>
      <c r="B154" s="44">
        <v>3344.53</v>
      </c>
      <c r="C154" s="44">
        <v>3344.53</v>
      </c>
      <c r="D154" s="44">
        <v>1944.99</v>
      </c>
      <c r="E154" s="46">
        <v>58.15</v>
      </c>
    </row>
    <row r="155" spans="1:5" ht="15">
      <c r="A155" s="112" t="s">
        <v>80</v>
      </c>
      <c r="B155" s="44">
        <v>3344.53</v>
      </c>
      <c r="C155" s="44">
        <v>3344.53</v>
      </c>
      <c r="D155" s="44">
        <v>1944.99</v>
      </c>
      <c r="E155" s="46">
        <v>58.15</v>
      </c>
    </row>
    <row r="156" spans="1:5" ht="15">
      <c r="A156" s="115" t="s">
        <v>81</v>
      </c>
      <c r="B156" s="38"/>
      <c r="C156" s="38"/>
      <c r="D156" s="40">
        <v>569.99</v>
      </c>
      <c r="E156" s="38"/>
    </row>
    <row r="157" spans="1:5" ht="15">
      <c r="A157" s="115" t="s">
        <v>92</v>
      </c>
      <c r="B157" s="38"/>
      <c r="C157" s="38"/>
      <c r="D157" s="39">
        <v>1375</v>
      </c>
      <c r="E157" s="38"/>
    </row>
    <row r="158" spans="1:5" ht="15">
      <c r="A158" s="121"/>
      <c r="B158" s="122"/>
      <c r="C158" s="122"/>
      <c r="D158" s="122"/>
      <c r="E158" s="122"/>
    </row>
    <row r="159" spans="1:5" ht="15">
      <c r="A159" s="121"/>
      <c r="B159" s="122"/>
      <c r="C159" s="122"/>
      <c r="D159" s="122"/>
      <c r="E159" s="12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M19" sqref="M19"/>
    </sheetView>
  </sheetViews>
  <sheetFormatPr defaultColWidth="9.140625" defaultRowHeight="15"/>
  <sheetData/>
  <sheetProtection/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SMSI Fiume</cp:lastModifiedBy>
  <cp:lastPrinted>2024-03-26T14:20:48Z</cp:lastPrinted>
  <dcterms:created xsi:type="dcterms:W3CDTF">2022-08-12T12:51:27Z</dcterms:created>
  <dcterms:modified xsi:type="dcterms:W3CDTF">2024-04-22T06:57:00Z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